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docs.live.net/cff74df27ab35d06/デスクトップ/卓球協会/東北ラージ/見直し案/"/>
    </mc:Choice>
  </mc:AlternateContent>
  <xr:revisionPtr revIDLastSave="1" documentId="11_7CC331B04EF945661A6B3DBC3C8CB8528183DEB7" xr6:coauthVersionLast="47" xr6:coauthVersionMax="47" xr10:uidLastSave="{086BA503-30B4-4BD2-88E0-58453F9D58AC}"/>
  <bookViews>
    <workbookView xWindow="-110" yWindow="-110" windowWidth="19420" windowHeight="11500" tabRatio="733" xr2:uid="{00000000-000D-0000-FFFF-FFFF00000000}"/>
  </bookViews>
  <sheets>
    <sheet name="1参加申込書" sheetId="15" r:id="rId1"/>
    <sheet name="2団体戦参加申込書" sheetId="5" r:id="rId2"/>
    <sheet name="3シングルス参加申込書" sheetId="7" r:id="rId3"/>
    <sheet name="4ダブルス参加申込書" sheetId="8" r:id="rId4"/>
  </sheets>
  <definedNames>
    <definedName name="_xlnm.Print_Area" localSheetId="0">'1参加申込書'!$A$1:$W$56,'1参加申込書'!$A$58:$W$98</definedName>
    <definedName name="_xlnm.Print_Area" localSheetId="1">'2団体戦参加申込書'!$A$1:$O$33</definedName>
    <definedName name="_xlnm.Print_Area" localSheetId="2">'3シングルス参加申込書'!$A$1:$K$66</definedName>
    <definedName name="_xlnm.Print_Area" localSheetId="3">'4ダブルス参加申込書'!$A$1:$M$47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15" l="1"/>
  <c r="E96" i="15"/>
  <c r="E94" i="15"/>
  <c r="E92" i="15"/>
  <c r="E90" i="15"/>
  <c r="E88" i="15"/>
  <c r="E86" i="15"/>
  <c r="E84" i="15"/>
  <c r="E82" i="15"/>
  <c r="E80" i="15"/>
  <c r="E78" i="15"/>
  <c r="E76" i="15"/>
  <c r="E74" i="15"/>
  <c r="E72" i="15"/>
  <c r="E70" i="15"/>
  <c r="E68" i="15"/>
  <c r="E66" i="15"/>
  <c r="E54" i="15"/>
  <c r="E52" i="15"/>
  <c r="E50" i="15"/>
  <c r="E48" i="15"/>
  <c r="E46" i="15"/>
  <c r="E44" i="15"/>
  <c r="E42" i="15"/>
  <c r="E40" i="15"/>
  <c r="E38" i="15"/>
  <c r="E36" i="15"/>
  <c r="E34" i="15"/>
  <c r="E32" i="15"/>
  <c r="E30" i="15"/>
  <c r="E28" i="15"/>
  <c r="E26" i="15"/>
  <c r="E22" i="15"/>
  <c r="E24" i="15"/>
  <c r="W97" i="15"/>
  <c r="W15" i="15" s="1"/>
  <c r="V97" i="15"/>
  <c r="V15" i="15" s="1"/>
  <c r="U97" i="15"/>
  <c r="U15" i="15" s="1"/>
  <c r="T97" i="15"/>
  <c r="T15" i="15" s="1"/>
  <c r="S97" i="15"/>
  <c r="S15" i="15" s="1"/>
  <c r="R97" i="15"/>
  <c r="R15" i="15" s="1"/>
  <c r="Q97" i="15"/>
  <c r="P97" i="15"/>
  <c r="P15" i="15" s="1"/>
  <c r="O97" i="15"/>
  <c r="O15" i="15" s="1"/>
  <c r="N97" i="15"/>
  <c r="N15" i="15" s="1"/>
  <c r="M97" i="15"/>
  <c r="M15" i="15" s="1"/>
  <c r="L97" i="15"/>
  <c r="L15" i="15" s="1"/>
  <c r="K97" i="15"/>
  <c r="K15" i="15" s="1"/>
  <c r="J97" i="15"/>
  <c r="J15" i="15" s="1"/>
  <c r="I97" i="15"/>
  <c r="I15" i="15" s="1"/>
  <c r="H97" i="15"/>
  <c r="H15" i="15" s="1"/>
  <c r="G97" i="15"/>
  <c r="G15" i="15" s="1"/>
  <c r="Y96" i="15"/>
  <c r="W55" i="15"/>
  <c r="W14" i="15" s="1"/>
  <c r="R55" i="15"/>
  <c r="R14" i="15" s="1"/>
  <c r="L55" i="15"/>
  <c r="E3" i="5"/>
  <c r="G2" i="7"/>
  <c r="B71" i="15"/>
  <c r="B91" i="15"/>
  <c r="B69" i="15"/>
  <c r="B79" i="15"/>
  <c r="B89" i="15"/>
  <c r="B65" i="15"/>
  <c r="B75" i="15"/>
  <c r="B85" i="15"/>
  <c r="B95" i="15"/>
  <c r="B83" i="15"/>
  <c r="B93" i="15"/>
  <c r="B81" i="15"/>
  <c r="B67" i="15"/>
  <c r="B77" i="15"/>
  <c r="B87" i="15"/>
  <c r="B73" i="15"/>
  <c r="R16" i="15" l="1"/>
  <c r="W16" i="15"/>
  <c r="I98" i="15"/>
  <c r="Q98" i="15"/>
  <c r="K55" i="15"/>
  <c r="I55" i="15"/>
  <c r="I14" i="8"/>
  <c r="I15" i="8" s="1"/>
  <c r="B27" i="15"/>
  <c r="B25" i="15"/>
  <c r="N62" i="15" l="1"/>
  <c r="C62" i="15"/>
  <c r="G60" i="15"/>
  <c r="C61" i="15"/>
  <c r="N59" i="15"/>
  <c r="E59" i="15"/>
  <c r="B31" i="15"/>
  <c r="B29" i="15"/>
  <c r="B23" i="15"/>
  <c r="B33" i="15"/>
  <c r="G37" i="7" l="1"/>
  <c r="G29" i="7"/>
  <c r="V55" i="15"/>
  <c r="V14" i="15" s="1"/>
  <c r="V16" i="15" s="1"/>
  <c r="U55" i="15"/>
  <c r="U14" i="15" s="1"/>
  <c r="T55" i="15"/>
  <c r="S55" i="15"/>
  <c r="S14" i="15" s="1"/>
  <c r="S16" i="15" s="1"/>
  <c r="Q55" i="15"/>
  <c r="Q14" i="15" s="1"/>
  <c r="Q16" i="15" s="1"/>
  <c r="P55" i="15"/>
  <c r="P14" i="15" s="1"/>
  <c r="P16" i="15" s="1"/>
  <c r="O55" i="15"/>
  <c r="O14" i="15" s="1"/>
  <c r="O16" i="15" s="1"/>
  <c r="N55" i="15"/>
  <c r="N14" i="15" s="1"/>
  <c r="N16" i="15" s="1"/>
  <c r="M55" i="15"/>
  <c r="L14" i="15"/>
  <c r="L16" i="15" s="1"/>
  <c r="K14" i="15"/>
  <c r="K16" i="15" s="1"/>
  <c r="J55" i="15"/>
  <c r="J14" i="15" s="1"/>
  <c r="J16" i="15" s="1"/>
  <c r="H55" i="15"/>
  <c r="H14" i="15" s="1"/>
  <c r="H16" i="15" s="1"/>
  <c r="G55" i="15"/>
  <c r="I14" i="15"/>
  <c r="I16" i="15" s="1"/>
  <c r="F18" i="5"/>
  <c r="F15" i="5"/>
  <c r="G13" i="7"/>
  <c r="F13" i="7"/>
  <c r="F15" i="7"/>
  <c r="N14" i="5"/>
  <c r="D3" i="8"/>
  <c r="F3" i="7"/>
  <c r="I4" i="8"/>
  <c r="C4" i="8"/>
  <c r="F3" i="8"/>
  <c r="AA7" i="15"/>
  <c r="F47" i="8"/>
  <c r="F46" i="8"/>
  <c r="F45" i="8"/>
  <c r="F44" i="8"/>
  <c r="F43" i="8"/>
  <c r="F42" i="8"/>
  <c r="F41" i="8"/>
  <c r="F40" i="8"/>
  <c r="F39" i="8"/>
  <c r="F38" i="8"/>
  <c r="F37" i="8"/>
  <c r="F36" i="8"/>
  <c r="F34" i="8"/>
  <c r="F35" i="8"/>
  <c r="F33" i="8"/>
  <c r="F32" i="8"/>
  <c r="F31" i="8"/>
  <c r="F30" i="8"/>
  <c r="F29" i="8"/>
  <c r="F28" i="8"/>
  <c r="F27" i="8"/>
  <c r="F26" i="8"/>
  <c r="F25" i="8"/>
  <c r="F24" i="8"/>
  <c r="F23" i="8"/>
  <c r="F22" i="8"/>
  <c r="F21" i="8"/>
  <c r="F20" i="8"/>
  <c r="F19" i="8"/>
  <c r="F18" i="8"/>
  <c r="F17" i="8"/>
  <c r="F16" i="8"/>
  <c r="F65" i="7"/>
  <c r="F63" i="7"/>
  <c r="F61" i="7"/>
  <c r="F59" i="7"/>
  <c r="F57" i="7"/>
  <c r="F55" i="7"/>
  <c r="F53" i="7"/>
  <c r="F51" i="7"/>
  <c r="F49" i="7"/>
  <c r="F47" i="7"/>
  <c r="F45" i="7"/>
  <c r="F43" i="7"/>
  <c r="F41" i="7"/>
  <c r="F39" i="7"/>
  <c r="F37" i="7"/>
  <c r="F35" i="7"/>
  <c r="F33" i="7"/>
  <c r="F31" i="7"/>
  <c r="F29" i="7"/>
  <c r="F27" i="7"/>
  <c r="F25" i="7"/>
  <c r="F23" i="7"/>
  <c r="F19" i="7"/>
  <c r="F21" i="7"/>
  <c r="F17" i="7"/>
  <c r="M33" i="5"/>
  <c r="K33" i="5"/>
  <c r="M32" i="5"/>
  <c r="K32" i="5"/>
  <c r="M31" i="5"/>
  <c r="K31" i="5"/>
  <c r="M30" i="5"/>
  <c r="K30" i="5"/>
  <c r="M29" i="5"/>
  <c r="K29" i="5"/>
  <c r="M28" i="5"/>
  <c r="M27" i="5"/>
  <c r="K27" i="5"/>
  <c r="K28" i="5"/>
  <c r="M26" i="5"/>
  <c r="K26" i="5"/>
  <c r="E33" i="5"/>
  <c r="C33" i="5"/>
  <c r="E32" i="5"/>
  <c r="C32" i="5"/>
  <c r="E31" i="5"/>
  <c r="C31" i="5"/>
  <c r="C28" i="5"/>
  <c r="E30" i="5"/>
  <c r="C30" i="5"/>
  <c r="E29" i="5"/>
  <c r="C29" i="5"/>
  <c r="E28" i="5"/>
  <c r="E27" i="5"/>
  <c r="C27" i="5"/>
  <c r="E26" i="5"/>
  <c r="C26" i="5"/>
  <c r="K21" i="5"/>
  <c r="M21" i="5"/>
  <c r="M20" i="5"/>
  <c r="K20" i="5"/>
  <c r="M19" i="5"/>
  <c r="K19" i="5"/>
  <c r="M18" i="5"/>
  <c r="K18" i="5"/>
  <c r="M17" i="5"/>
  <c r="K17" i="5"/>
  <c r="M16" i="5"/>
  <c r="K16" i="5"/>
  <c r="M15" i="5"/>
  <c r="K15" i="5"/>
  <c r="M14" i="5"/>
  <c r="K14" i="5"/>
  <c r="C19" i="5"/>
  <c r="E19" i="5"/>
  <c r="E21" i="5"/>
  <c r="C21" i="5"/>
  <c r="E20" i="5"/>
  <c r="C20" i="5"/>
  <c r="E18" i="5"/>
  <c r="C18" i="5"/>
  <c r="E17" i="5"/>
  <c r="C17" i="5"/>
  <c r="E16" i="5"/>
  <c r="C16" i="5"/>
  <c r="E14" i="5"/>
  <c r="E15" i="5"/>
  <c r="C15" i="5"/>
  <c r="C14" i="5"/>
  <c r="G2" i="8"/>
  <c r="F2" i="7"/>
  <c r="F2" i="8" s="1"/>
  <c r="T7" i="15"/>
  <c r="Y54" i="15"/>
  <c r="Y66" i="15" s="1"/>
  <c r="Y68" i="15" s="1"/>
  <c r="Y70" i="15" s="1"/>
  <c r="Y72" i="15" s="1"/>
  <c r="Y74" i="15" s="1"/>
  <c r="Y76" i="15" s="1"/>
  <c r="Y78" i="15" s="1"/>
  <c r="Y80" i="15" s="1"/>
  <c r="Y82" i="15" s="1"/>
  <c r="Y84" i="15" s="1"/>
  <c r="Y86" i="15" s="1"/>
  <c r="Y88" i="15" s="1"/>
  <c r="Y90" i="15" s="1"/>
  <c r="Y92" i="15" s="1"/>
  <c r="Y94" i="15" s="1"/>
  <c r="Y24" i="15"/>
  <c r="Y26" i="15" s="1"/>
  <c r="Y28" i="15" s="1"/>
  <c r="Y30" i="15" s="1"/>
  <c r="Y32" i="15" s="1"/>
  <c r="Y34" i="15" s="1"/>
  <c r="Y36" i="15" s="1"/>
  <c r="Y38" i="15" s="1"/>
  <c r="Y40" i="15" s="1"/>
  <c r="Y42" i="15" s="1"/>
  <c r="Y44" i="15" s="1"/>
  <c r="Y46" i="15" s="1"/>
  <c r="Y48" i="15" s="1"/>
  <c r="Y50" i="15" s="1"/>
  <c r="Y52" i="15" s="1"/>
  <c r="G25" i="8"/>
  <c r="G41" i="7"/>
  <c r="G61" i="7"/>
  <c r="G57" i="7"/>
  <c r="G59" i="7"/>
  <c r="G63" i="7"/>
  <c r="G27" i="7"/>
  <c r="G43" i="7"/>
  <c r="G45" i="7"/>
  <c r="G65" i="7"/>
  <c r="G47" i="7"/>
  <c r="G31" i="7"/>
  <c r="G33" i="7"/>
  <c r="G49" i="7"/>
  <c r="G51" i="7"/>
  <c r="G35" i="7"/>
  <c r="G19" i="7"/>
  <c r="G21" i="7"/>
  <c r="G53" i="7"/>
  <c r="G55" i="7"/>
  <c r="G23" i="7"/>
  <c r="G39" i="7"/>
  <c r="G47" i="8"/>
  <c r="H46" i="8" s="1"/>
  <c r="G45" i="8"/>
  <c r="G46" i="8"/>
  <c r="G44" i="8"/>
  <c r="G32" i="8"/>
  <c r="G34" i="8"/>
  <c r="N33" i="5"/>
  <c r="N16" i="5"/>
  <c r="N27" i="5"/>
  <c r="N21" i="5"/>
  <c r="G33" i="8"/>
  <c r="H32" i="8" s="1"/>
  <c r="G30" i="8"/>
  <c r="F29" i="5"/>
  <c r="N32" i="5"/>
  <c r="N17" i="5"/>
  <c r="G36" i="8"/>
  <c r="F17" i="5"/>
  <c r="N18" i="5"/>
  <c r="G19" i="8"/>
  <c r="F30" i="5"/>
  <c r="N30" i="5"/>
  <c r="G37" i="8"/>
  <c r="G21" i="8"/>
  <c r="H20" i="8" s="1"/>
  <c r="N15" i="5"/>
  <c r="F19" i="5"/>
  <c r="G28" i="8"/>
  <c r="G29" i="8"/>
  <c r="H28" i="8" s="1"/>
  <c r="F31" i="5"/>
  <c r="F27" i="5"/>
  <c r="N31" i="5"/>
  <c r="N19" i="5"/>
  <c r="G38" i="8"/>
  <c r="G20" i="8"/>
  <c r="F32" i="5"/>
  <c r="N20" i="5"/>
  <c r="G23" i="8"/>
  <c r="G40" i="8"/>
  <c r="F21" i="5"/>
  <c r="G41" i="8"/>
  <c r="H40" i="8" s="1"/>
  <c r="G22" i="8"/>
  <c r="F33" i="5"/>
  <c r="G31" i="8"/>
  <c r="G39" i="8"/>
  <c r="G26" i="8"/>
  <c r="N29" i="5"/>
  <c r="G27" i="8"/>
  <c r="G35" i="8"/>
  <c r="H34" i="8" s="1"/>
  <c r="G42" i="8"/>
  <c r="F16" i="5"/>
  <c r="N28" i="5"/>
  <c r="F28" i="5"/>
  <c r="G24" i="8"/>
  <c r="G43" i="8"/>
  <c r="I3" i="5"/>
  <c r="L4" i="5"/>
  <c r="G3" i="7"/>
  <c r="H4" i="7"/>
  <c r="D4" i="5"/>
  <c r="D4" i="7"/>
  <c r="F26" i="5"/>
  <c r="B41" i="15"/>
  <c r="B53" i="15"/>
  <c r="B43" i="15"/>
  <c r="B35" i="15"/>
  <c r="B39" i="15"/>
  <c r="B21" i="15"/>
  <c r="B47" i="15"/>
  <c r="B45" i="15"/>
  <c r="B51" i="15"/>
  <c r="B49" i="15"/>
  <c r="B37" i="15"/>
  <c r="G14" i="15" l="1"/>
  <c r="G16" i="15" s="1"/>
  <c r="I56" i="15"/>
  <c r="T14" i="15"/>
  <c r="T16" i="15" s="1"/>
  <c r="U16" i="15"/>
  <c r="Q56" i="15"/>
  <c r="H44" i="8"/>
  <c r="H42" i="8"/>
  <c r="H38" i="8"/>
  <c r="H36" i="8"/>
  <c r="H30" i="8"/>
  <c r="H22" i="8"/>
  <c r="H24" i="8"/>
  <c r="H26" i="8"/>
  <c r="G16" i="8"/>
  <c r="F20" i="5"/>
  <c r="G25" i="7"/>
  <c r="G18" i="8"/>
  <c r="H18" i="8" s="1"/>
  <c r="G17" i="8"/>
  <c r="G17" i="7"/>
  <c r="H14" i="8"/>
  <c r="G15" i="7"/>
  <c r="F14" i="5"/>
  <c r="M14" i="15"/>
  <c r="M16" i="15" s="1"/>
  <c r="I17" i="15" l="1"/>
  <c r="Q17" i="15"/>
  <c r="K9" i="15" s="1"/>
  <c r="H16" i="8"/>
  <c r="K8" i="15" l="1"/>
  <c r="T8" i="15" s="1"/>
  <c r="T9" i="15"/>
  <c r="T10"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MATSUDA</author>
  </authors>
  <commentList>
    <comment ref="E2" authorId="0" shapeId="0" xr:uid="{00000000-0006-0000-0000-000001000000}">
      <text>
        <r>
          <rPr>
            <b/>
            <sz val="16"/>
            <color indexed="81"/>
            <rFont val="ＭＳ Ｐゴシック"/>
            <family val="3"/>
            <charset val="128"/>
          </rPr>
          <t>最初に県名を選択すること
黄色のみ記入すること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MATSUDA</author>
  </authors>
  <commentList>
    <comment ref="A14" authorId="0" shapeId="0" xr:uid="{00000000-0006-0000-0100-000001000000}">
      <text>
        <r>
          <rPr>
            <sz val="11"/>
            <color indexed="81"/>
            <rFont val="ＭＳ Ｐゴシック"/>
            <family val="3"/>
            <charset val="128"/>
          </rPr>
          <t>1参加申込書の
左側の申込Noを入力すると右側の無色のセルに自動入力される</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MATSUDA</author>
    <author>Windows ユーザー</author>
  </authors>
  <commentList>
    <comment ref="J13" authorId="0" shapeId="0" xr:uid="{00000000-0006-0000-0200-000001000000}">
      <text>
        <r>
          <rPr>
            <sz val="11"/>
            <color indexed="81"/>
            <rFont val="ＭＳ Ｐゴシック"/>
            <family val="3"/>
            <charset val="128"/>
          </rPr>
          <t>参加した年代を選択する
（40・50・60・65・70・75・80）</t>
        </r>
      </text>
    </comment>
    <comment ref="J14" authorId="0" shapeId="0" xr:uid="{00000000-0006-0000-0200-000002000000}">
      <text>
        <r>
          <rPr>
            <sz val="11"/>
            <color indexed="81"/>
            <rFont val="ＭＳ Ｐゴシック"/>
            <family val="3"/>
            <charset val="128"/>
          </rPr>
          <t>成績を選択する
（1・2・4・8・16）</t>
        </r>
      </text>
    </comment>
    <comment ref="B15" authorId="1" shapeId="0" xr:uid="{00000000-0006-0000-0200-000003000000}">
      <text>
        <r>
          <rPr>
            <sz val="9"/>
            <color indexed="81"/>
            <rFont val="MS P ゴシック"/>
            <family val="3"/>
            <charset val="128"/>
          </rPr>
          <t>参加種目を選択
（男子・女子）</t>
        </r>
      </text>
    </comment>
    <comment ref="C15" authorId="0" shapeId="0" xr:uid="{00000000-0006-0000-0200-000004000000}">
      <text>
        <r>
          <rPr>
            <sz val="11"/>
            <color indexed="81"/>
            <rFont val="ＭＳ Ｐゴシック"/>
            <family val="3"/>
            <charset val="128"/>
          </rPr>
          <t>参加する年代を選択する</t>
        </r>
      </text>
    </comment>
    <comment ref="E15" authorId="0" shapeId="0" xr:uid="{00000000-0006-0000-0200-000005000000}">
      <text>
        <r>
          <rPr>
            <sz val="11"/>
            <color indexed="81"/>
            <rFont val="ＭＳ Ｐゴシック"/>
            <family val="3"/>
            <charset val="128"/>
          </rPr>
          <t>参加申込書1の
左側の申込Noを入力すると右側の無色の氏名年齢に自動入力される</t>
        </r>
      </text>
    </comment>
    <comment ref="J15" authorId="0" shapeId="0" xr:uid="{00000000-0006-0000-0200-000006000000}">
      <text>
        <r>
          <rPr>
            <sz val="11"/>
            <color indexed="81"/>
            <rFont val="ＭＳ Ｐゴシック"/>
            <family val="3"/>
            <charset val="128"/>
          </rPr>
          <t>参加した年代を選択する
（40・50・60・65・70・75・80）</t>
        </r>
      </text>
    </comment>
    <comment ref="J16" authorId="0" shapeId="0" xr:uid="{00000000-0006-0000-0200-000007000000}">
      <text>
        <r>
          <rPr>
            <sz val="11"/>
            <color indexed="81"/>
            <rFont val="ＭＳ Ｐゴシック"/>
            <family val="3"/>
            <charset val="128"/>
          </rPr>
          <t>成績を選択する
（1・2・4・8・16）</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MATSUDA</author>
    <author>Windows ユーザー</author>
  </authors>
  <commentList>
    <comment ref="J14" authorId="0" shapeId="0" xr:uid="{00000000-0006-0000-0300-000001000000}">
      <text>
        <r>
          <rPr>
            <sz val="11"/>
            <color indexed="81"/>
            <rFont val="ＭＳ Ｐゴシック"/>
            <family val="3"/>
            <charset val="128"/>
          </rPr>
          <t>参加をした種目の年代を選択
する</t>
        </r>
      </text>
    </comment>
    <comment ref="J15" authorId="0" shapeId="0" xr:uid="{00000000-0006-0000-0300-000002000000}">
      <text>
        <r>
          <rPr>
            <sz val="11"/>
            <color indexed="81"/>
            <rFont val="ＭＳ Ｐゴシック"/>
            <family val="3"/>
            <charset val="128"/>
          </rPr>
          <t>成績を選択する
（1・2・4・8・16）</t>
        </r>
      </text>
    </comment>
    <comment ref="B16" authorId="1" shapeId="0" xr:uid="{00000000-0006-0000-0300-000003000000}">
      <text>
        <r>
          <rPr>
            <sz val="9"/>
            <color indexed="81"/>
            <rFont val="MS P ゴシック"/>
            <family val="3"/>
            <charset val="128"/>
          </rPr>
          <t>参加する種目を選択する</t>
        </r>
      </text>
    </comment>
    <comment ref="C16" authorId="1" shapeId="0" xr:uid="{00000000-0006-0000-0300-000004000000}">
      <text>
        <r>
          <rPr>
            <sz val="9"/>
            <color indexed="81"/>
            <rFont val="MS P ゴシック"/>
            <family val="3"/>
            <charset val="128"/>
          </rPr>
          <t>参加する年代を選択する</t>
        </r>
      </text>
    </comment>
    <comment ref="J16" authorId="0" shapeId="0" xr:uid="{00000000-0006-0000-0300-000005000000}">
      <text>
        <r>
          <rPr>
            <sz val="11"/>
            <color indexed="81"/>
            <rFont val="ＭＳ Ｐゴシック"/>
            <family val="3"/>
            <charset val="128"/>
          </rPr>
          <t>参加をした種目の年代を選択する</t>
        </r>
      </text>
    </comment>
    <comment ref="J17" authorId="0" shapeId="0" xr:uid="{00000000-0006-0000-0300-000006000000}">
      <text>
        <r>
          <rPr>
            <sz val="11"/>
            <color indexed="81"/>
            <rFont val="ＭＳ Ｐゴシック"/>
            <family val="3"/>
            <charset val="128"/>
          </rPr>
          <t>成績を選択する
（1・2・4・8・16）</t>
        </r>
      </text>
    </comment>
  </commentList>
</comments>
</file>

<file path=xl/sharedStrings.xml><?xml version="1.0" encoding="utf-8"?>
<sst xmlns="http://schemas.openxmlformats.org/spreadsheetml/2006/main" count="332" uniqueCount="126">
  <si>
    <t>氏名</t>
    <rPh sb="0" eb="2">
      <t>シメイ</t>
    </rPh>
    <phoneticPr fontId="3"/>
  </si>
  <si>
    <t>例</t>
    <rPh sb="0" eb="1">
      <t>レイ</t>
    </rPh>
    <phoneticPr fontId="3"/>
  </si>
  <si>
    <t>性別</t>
    <rPh sb="0" eb="2">
      <t>セイベツ</t>
    </rPh>
    <phoneticPr fontId="3"/>
  </si>
  <si>
    <t>生年月日</t>
    <rPh sb="0" eb="2">
      <t>セイネン</t>
    </rPh>
    <rPh sb="2" eb="4">
      <t>ガッピ</t>
    </rPh>
    <phoneticPr fontId="3"/>
  </si>
  <si>
    <t>年齢</t>
    <rPh sb="0" eb="2">
      <t>ネンレイ</t>
    </rPh>
    <phoneticPr fontId="3"/>
  </si>
  <si>
    <t>男</t>
    <rPh sb="0" eb="1">
      <t>オトコ</t>
    </rPh>
    <phoneticPr fontId="3"/>
  </si>
  <si>
    <t>郵便番号</t>
    <rPh sb="0" eb="4">
      <t>ユウビンバンゴウ</t>
    </rPh>
    <phoneticPr fontId="3"/>
  </si>
  <si>
    <t>組</t>
    <rPh sb="0" eb="1">
      <t>クミ</t>
    </rPh>
    <phoneticPr fontId="3"/>
  </si>
  <si>
    <t>混合ダブルス</t>
    <rPh sb="0" eb="2">
      <t>コンゴウ</t>
    </rPh>
    <phoneticPr fontId="3"/>
  </si>
  <si>
    <t>円</t>
    <rPh sb="0" eb="1">
      <t>エン</t>
    </rPh>
    <phoneticPr fontId="3"/>
  </si>
  <si>
    <t>合　　計</t>
    <rPh sb="0" eb="1">
      <t>ゴウ</t>
    </rPh>
    <rPh sb="3" eb="4">
      <t>ケイ</t>
    </rPh>
    <phoneticPr fontId="3"/>
  </si>
  <si>
    <t>申込締切日</t>
    <rPh sb="0" eb="1">
      <t>モウ</t>
    </rPh>
    <rPh sb="1" eb="2">
      <t>コ</t>
    </rPh>
    <rPh sb="2" eb="4">
      <t>シメキリ</t>
    </rPh>
    <rPh sb="4" eb="5">
      <t>ビ</t>
    </rPh>
    <phoneticPr fontId="3"/>
  </si>
  <si>
    <t>年代</t>
    <rPh sb="0" eb="2">
      <t>ネンダイ</t>
    </rPh>
    <phoneticPr fontId="3"/>
  </si>
  <si>
    <t>所　　属</t>
    <rPh sb="0" eb="1">
      <t>トコロ</t>
    </rPh>
    <rPh sb="3" eb="4">
      <t>ゾク</t>
    </rPh>
    <phoneticPr fontId="3"/>
  </si>
  <si>
    <t>種　　目</t>
    <rPh sb="0" eb="1">
      <t>タネ</t>
    </rPh>
    <rPh sb="3" eb="4">
      <t>メ</t>
    </rPh>
    <phoneticPr fontId="3"/>
  </si>
  <si>
    <t>歳以上</t>
    <phoneticPr fontId="3"/>
  </si>
  <si>
    <t>氏　　名</t>
    <rPh sb="0" eb="1">
      <t>シ</t>
    </rPh>
    <rPh sb="3" eb="4">
      <t>メイ</t>
    </rPh>
    <phoneticPr fontId="3"/>
  </si>
  <si>
    <t>申込№</t>
    <rPh sb="0" eb="2">
      <t>モウシコ</t>
    </rPh>
    <phoneticPr fontId="3"/>
  </si>
  <si>
    <t>県名・チーム名</t>
    <rPh sb="0" eb="2">
      <t>ケンメイ</t>
    </rPh>
    <rPh sb="6" eb="7">
      <t>メイ</t>
    </rPh>
    <phoneticPr fontId="3"/>
  </si>
  <si>
    <t>申込責任者名</t>
    <rPh sb="0" eb="2">
      <t>モウシコ</t>
    </rPh>
    <rPh sb="2" eb="5">
      <t>セキニンシャ</t>
    </rPh>
    <rPh sb="5" eb="6">
      <t>メイ</t>
    </rPh>
    <phoneticPr fontId="3"/>
  </si>
  <si>
    <t>チーム名：</t>
    <rPh sb="3" eb="4">
      <t>メイ</t>
    </rPh>
    <phoneticPr fontId="3"/>
  </si>
  <si>
    <t>責任者名：</t>
    <rPh sb="0" eb="3">
      <t>セキニンシャ</t>
    </rPh>
    <rPh sb="3" eb="4">
      <t>メイ</t>
    </rPh>
    <phoneticPr fontId="3"/>
  </si>
  <si>
    <t>③</t>
    <phoneticPr fontId="3"/>
  </si>
  <si>
    <t>氏　　　名</t>
    <rPh sb="0" eb="1">
      <t>シ</t>
    </rPh>
    <rPh sb="4" eb="5">
      <t>メイ</t>
    </rPh>
    <phoneticPr fontId="3"/>
  </si>
  <si>
    <t>①</t>
    <phoneticPr fontId="3"/>
  </si>
  <si>
    <t>②</t>
    <phoneticPr fontId="3"/>
  </si>
  <si>
    <t>④</t>
    <phoneticPr fontId="3"/>
  </si>
  <si>
    <t>⑤</t>
    <phoneticPr fontId="3"/>
  </si>
  <si>
    <t>⑥</t>
    <phoneticPr fontId="3"/>
  </si>
  <si>
    <t>⑦</t>
    <phoneticPr fontId="3"/>
  </si>
  <si>
    <t>⑧</t>
    <phoneticPr fontId="3"/>
  </si>
  <si>
    <t>　団　体　戦</t>
    <rPh sb="1" eb="2">
      <t>ダン</t>
    </rPh>
    <rPh sb="3" eb="4">
      <t>カラダ</t>
    </rPh>
    <rPh sb="5" eb="6">
      <t>イクサ</t>
    </rPh>
    <phoneticPr fontId="3"/>
  </si>
  <si>
    <t>申込責任者住所</t>
    <phoneticPr fontId="3"/>
  </si>
  <si>
    <t>申込責任者氏名</t>
    <phoneticPr fontId="3"/>
  </si>
  <si>
    <t>申込責任者住所</t>
    <rPh sb="0" eb="2">
      <t>モウシコ</t>
    </rPh>
    <rPh sb="2" eb="5">
      <t>セキニンシャ</t>
    </rPh>
    <rPh sb="5" eb="7">
      <t>ジュウショ</t>
    </rPh>
    <phoneticPr fontId="3"/>
  </si>
  <si>
    <t>団体</t>
    <rPh sb="0" eb="2">
      <t>ダンタイ</t>
    </rPh>
    <phoneticPr fontId="3"/>
  </si>
  <si>
    <t>○</t>
    <phoneticPr fontId="3"/>
  </si>
  <si>
    <t>×</t>
    <phoneticPr fontId="3"/>
  </si>
  <si>
    <t>＝</t>
    <phoneticPr fontId="3"/>
  </si>
  <si>
    <t>人</t>
    <rPh sb="0" eb="1">
      <t>ジン</t>
    </rPh>
    <phoneticPr fontId="3"/>
  </si>
  <si>
    <t>申込№欄には「参加申込書（１）」の左側にあるそれぞれ個人の申込№の記入をお願いします。</t>
    <rPh sb="0" eb="2">
      <t>モウシコ</t>
    </rPh>
    <rPh sb="3" eb="4">
      <t>ラン</t>
    </rPh>
    <rPh sb="17" eb="18">
      <t>ヒダリ</t>
    </rPh>
    <rPh sb="18" eb="19">
      <t>ガワ</t>
    </rPh>
    <rPh sb="26" eb="28">
      <t>コジン</t>
    </rPh>
    <rPh sb="29" eb="31">
      <t>モウシコ</t>
    </rPh>
    <rPh sb="37" eb="38">
      <t>ネガ</t>
    </rPh>
    <phoneticPr fontId="3"/>
  </si>
  <si>
    <t>チーム</t>
    <phoneticPr fontId="3"/>
  </si>
  <si>
    <t>チーム名</t>
  </si>
  <si>
    <t>県</t>
    <rPh sb="0" eb="1">
      <t>ケン</t>
    </rPh>
    <phoneticPr fontId="3"/>
  </si>
  <si>
    <t>県 名  ：</t>
    <rPh sb="0" eb="1">
      <t>ケン</t>
    </rPh>
    <rPh sb="2" eb="3">
      <t>メイ</t>
    </rPh>
    <phoneticPr fontId="3"/>
  </si>
  <si>
    <t>郵便番号</t>
    <rPh sb="0" eb="2">
      <t>ユウビン</t>
    </rPh>
    <rPh sb="2" eb="4">
      <t>バンゴウ</t>
    </rPh>
    <phoneticPr fontId="3"/>
  </si>
  <si>
    <t>申込責任者氏名</t>
    <phoneticPr fontId="3"/>
  </si>
  <si>
    <t>歳以上</t>
    <phoneticPr fontId="3"/>
  </si>
  <si>
    <t>合計</t>
    <rPh sb="0" eb="2">
      <t>ゴウケイ</t>
    </rPh>
    <phoneticPr fontId="3"/>
  </si>
  <si>
    <t>シングルス</t>
    <phoneticPr fontId="3"/>
  </si>
  <si>
    <t>その２　小計</t>
    <rPh sb="4" eb="6">
      <t>ショウケイ</t>
    </rPh>
    <phoneticPr fontId="3"/>
  </si>
  <si>
    <t>その１　小計</t>
    <rPh sb="4" eb="6">
      <t>ショウケイ</t>
    </rPh>
    <phoneticPr fontId="3"/>
  </si>
  <si>
    <t>申込責任者住所</t>
    <phoneticPr fontId="3"/>
  </si>
  <si>
    <t>その１</t>
    <phoneticPr fontId="3"/>
  </si>
  <si>
    <t>小計</t>
    <rPh sb="0" eb="2">
      <t>ショウケイ</t>
    </rPh>
    <phoneticPr fontId="3"/>
  </si>
  <si>
    <t>女</t>
    <rPh sb="0" eb="1">
      <t>オンナ</t>
    </rPh>
    <phoneticPr fontId="3"/>
  </si>
  <si>
    <t>団　　体　　戦</t>
    <rPh sb="0" eb="1">
      <t>ダン</t>
    </rPh>
    <rPh sb="3" eb="4">
      <t>カラダ</t>
    </rPh>
    <rPh sb="6" eb="7">
      <t>セン</t>
    </rPh>
    <phoneticPr fontId="3"/>
  </si>
  <si>
    <t>シ ン グ ル ス</t>
    <phoneticPr fontId="3"/>
  </si>
  <si>
    <t>男子シングルス</t>
    <rPh sb="0" eb="2">
      <t>ダンシ</t>
    </rPh>
    <phoneticPr fontId="3"/>
  </si>
  <si>
    <t>青　森</t>
    <phoneticPr fontId="3"/>
  </si>
  <si>
    <t>岩　手</t>
    <phoneticPr fontId="3"/>
  </si>
  <si>
    <t>宮　城</t>
    <phoneticPr fontId="3"/>
  </si>
  <si>
    <t>秋　田</t>
    <phoneticPr fontId="3"/>
  </si>
  <si>
    <t>山　形</t>
    <phoneticPr fontId="3"/>
  </si>
  <si>
    <t>福　島</t>
    <phoneticPr fontId="3"/>
  </si>
  <si>
    <t>年齢基準月日</t>
    <rPh sb="0" eb="2">
      <t>ネンレイ</t>
    </rPh>
    <rPh sb="2" eb="4">
      <t>キジュン</t>
    </rPh>
    <rPh sb="4" eb="6">
      <t>ガッピ</t>
    </rPh>
    <phoneticPr fontId="3"/>
  </si>
  <si>
    <t>その2</t>
    <phoneticPr fontId="3"/>
  </si>
  <si>
    <t>携帯電話</t>
    <rPh sb="0" eb="2">
      <t>ケイタイ</t>
    </rPh>
    <phoneticPr fontId="3"/>
  </si>
  <si>
    <t>○</t>
    <phoneticPr fontId="3"/>
  </si>
  <si>
    <t>過去の戦績（1：2：4：8：16）</t>
    <rPh sb="0" eb="2">
      <t>カコ</t>
    </rPh>
    <rPh sb="3" eb="5">
      <t>センセキ</t>
    </rPh>
    <phoneticPr fontId="3"/>
  </si>
  <si>
    <t>混合ダブルス</t>
  </si>
  <si>
    <t>ダブルス</t>
  </si>
  <si>
    <t>携帯電話番号</t>
    <rPh sb="0" eb="2">
      <t>ケイタイ</t>
    </rPh>
    <rPh sb="4" eb="6">
      <t>バンゴウ</t>
    </rPh>
    <phoneticPr fontId="3"/>
  </si>
  <si>
    <t>[</t>
    <phoneticPr fontId="3"/>
  </si>
  <si>
    <t>部 ]</t>
    <phoneticPr fontId="3"/>
  </si>
  <si>
    <t>申込
No</t>
    <rPh sb="0" eb="2">
      <t>モウシコミ</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</si>
  <si>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</si>
  <si>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</si>
  <si>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</si>
  <si>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</si>
  <si>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</si>
  <si>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</si>
  <si>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</si>
  <si>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</si>
  <si>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種目</t>
    <rPh sb="0" eb="2">
      <t>シュモク</t>
    </rPh>
    <phoneticPr fontId="3"/>
  </si>
  <si>
    <t>成績</t>
    <rPh sb="0" eb="2">
      <t>セイセキ</t>
    </rPh>
    <phoneticPr fontId="3"/>
  </si>
  <si>
    <t>過去の成績</t>
    <rPh sb="0" eb="2">
      <t>カコ</t>
    </rPh>
    <rPh sb="3" eb="5">
      <t>セイセキ</t>
    </rPh>
    <phoneticPr fontId="3"/>
  </si>
  <si>
    <t>携帯
電話</t>
    <rPh sb="0" eb="2">
      <t>ケイタイ</t>
    </rPh>
    <rPh sb="3" eb="5">
      <t>デンワ</t>
    </rPh>
    <phoneticPr fontId="3"/>
  </si>
  <si>
    <r>
      <t xml:space="preserve">申込
</t>
    </r>
    <r>
      <rPr>
        <sz val="12"/>
        <rFont val="ＭＳ Ｐ明朝"/>
        <family val="1"/>
        <charset val="128"/>
      </rPr>
      <t>№</t>
    </r>
    <rPh sb="0" eb="2">
      <t>モウシコ</t>
    </rPh>
    <phoneticPr fontId="3"/>
  </si>
  <si>
    <t>携帯電話</t>
    <rPh sb="0" eb="2">
      <t>ケイタイ</t>
    </rPh>
    <rPh sb="2" eb="4">
      <t>デンワ</t>
    </rPh>
    <phoneticPr fontId="3"/>
  </si>
  <si>
    <t>合計
年齢</t>
    <rPh sb="3" eb="5">
      <t>ネンレイ</t>
    </rPh>
    <phoneticPr fontId="3"/>
  </si>
  <si>
    <t>★各種目別・年代別に分けて、さらに実力順に記入してください。</t>
    <rPh sb="1" eb="2">
      <t>カク</t>
    </rPh>
    <rPh sb="2" eb="4">
      <t>シュモク</t>
    </rPh>
    <rPh sb="4" eb="5">
      <t>ベツ</t>
    </rPh>
    <rPh sb="6" eb="8">
      <t>ネンダイ</t>
    </rPh>
    <rPh sb="8" eb="9">
      <t>ベツ</t>
    </rPh>
    <rPh sb="10" eb="11">
      <t>ワ</t>
    </rPh>
    <rPh sb="17" eb="19">
      <t>ジツリョク</t>
    </rPh>
    <rPh sb="19" eb="20">
      <t>ジュン</t>
    </rPh>
    <rPh sb="21" eb="23">
      <t>キニュウ</t>
    </rPh>
    <phoneticPr fontId="3"/>
  </si>
  <si>
    <t>使用します。)</t>
    <phoneticPr fontId="3"/>
  </si>
  <si>
    <r>
      <t>また、</t>
    </r>
    <r>
      <rPr>
        <b/>
        <u/>
        <sz val="11"/>
        <rFont val="ＭＳ Ｐゴシック"/>
        <family val="3"/>
        <charset val="128"/>
      </rPr>
      <t>申込№欄には「参加申込書（１）」の左側にあるそれぞれ個人の申込№を記入をお願いします。</t>
    </r>
    <rPh sb="3" eb="5">
      <t>モウシコ</t>
    </rPh>
    <rPh sb="6" eb="7">
      <t>ラン</t>
    </rPh>
    <rPh sb="20" eb="21">
      <t>ヒダリ</t>
    </rPh>
    <rPh sb="21" eb="22">
      <t>ガワ</t>
    </rPh>
    <rPh sb="29" eb="31">
      <t>コジン</t>
    </rPh>
    <rPh sb="32" eb="34">
      <t>モウシコ</t>
    </rPh>
    <rPh sb="40" eb="41">
      <t>ネガ</t>
    </rPh>
    <phoneticPr fontId="3"/>
  </si>
  <si>
    <t>組</t>
    <phoneticPr fontId="3"/>
  </si>
  <si>
    <t>人</t>
    <phoneticPr fontId="3"/>
  </si>
  <si>
    <t>№</t>
    <phoneticPr fontId="3"/>
  </si>
  <si>
    <t>参加料</t>
    <phoneticPr fontId="3"/>
  </si>
  <si>
    <r>
      <rPr>
        <b/>
        <sz val="12"/>
        <rFont val="ＭＳ Ｐゴシック"/>
        <family val="3"/>
        <charset val="128"/>
      </rPr>
      <t>　　</t>
    </r>
    <r>
      <rPr>
        <b/>
        <u/>
        <sz val="12"/>
        <rFont val="ＭＳ Ｐゴシック"/>
        <family val="3"/>
        <charset val="128"/>
      </rPr>
      <t>ただし年代は同じ年代とする。40才以上で同県内での選手でチームを組むこと。</t>
    </r>
    <rPh sb="27" eb="29">
      <t>センシュ</t>
    </rPh>
    <phoneticPr fontId="3"/>
  </si>
  <si>
    <r>
      <t>年代・所属欄は「〃」、「同」としないで、1行ずつはっきりお書きください</t>
    </r>
    <r>
      <rPr>
        <u/>
        <sz val="11"/>
        <rFont val="ＭＳ Ｐゴシック"/>
        <family val="3"/>
        <charset val="128"/>
      </rPr>
      <t>。</t>
    </r>
    <r>
      <rPr>
        <sz val="11"/>
        <rFont val="ＭＳ Ｐゴシック"/>
        <family val="3"/>
        <charset val="128"/>
      </rPr>
      <t>(組合せ編成簡素化の為、切り離して</t>
    </r>
    <rPh sb="0" eb="2">
      <t>ネンダイ</t>
    </rPh>
    <rPh sb="3" eb="5">
      <t>ショゾク</t>
    </rPh>
    <rPh sb="5" eb="6">
      <t>ラン</t>
    </rPh>
    <rPh sb="12" eb="13">
      <t>ドウ</t>
    </rPh>
    <rPh sb="21" eb="22">
      <t>ギョウ</t>
    </rPh>
    <rPh sb="29" eb="30">
      <t>カ</t>
    </rPh>
    <rPh sb="37" eb="39">
      <t>クミアワ</t>
    </rPh>
    <rPh sb="40" eb="42">
      <t>ヘンセイ</t>
    </rPh>
    <rPh sb="42" eb="45">
      <t>カンソカ</t>
    </rPh>
    <rPh sb="46" eb="47">
      <t>タメ</t>
    </rPh>
    <rPh sb="48" eb="49">
      <t>キ</t>
    </rPh>
    <rPh sb="50" eb="51">
      <t>ハナ</t>
    </rPh>
    <phoneticPr fontId="3"/>
  </si>
  <si>
    <t>注）　男子が不足もしくはいない場合は、女子の補充や女子のみで編成しても良い。</t>
    <rPh sb="0" eb="1">
      <t>チュウ</t>
    </rPh>
    <phoneticPr fontId="3"/>
  </si>
  <si>
    <r>
      <t>年代・所属欄は「〃」、「同」としないで、1行ずつはっきりお書きください。</t>
    </r>
    <r>
      <rPr>
        <sz val="11"/>
        <rFont val="ＭＳ Ｐ明朝"/>
        <family val="1"/>
        <charset val="128"/>
      </rPr>
      <t>(組合せ編成簡素化の為、切り離して使用します。)</t>
    </r>
    <rPh sb="0" eb="2">
      <t>ネンダイ</t>
    </rPh>
    <rPh sb="3" eb="5">
      <t>ショゾク</t>
    </rPh>
    <rPh sb="5" eb="6">
      <t>ラン</t>
    </rPh>
    <rPh sb="12" eb="13">
      <t>ドウ</t>
    </rPh>
    <rPh sb="21" eb="22">
      <t>ギョウ</t>
    </rPh>
    <rPh sb="29" eb="30">
      <t>カ</t>
    </rPh>
    <rPh sb="37" eb="39">
      <t>クミアワ</t>
    </rPh>
    <rPh sb="40" eb="42">
      <t>ヘンセイ</t>
    </rPh>
    <rPh sb="42" eb="45">
      <t>カンソカ</t>
    </rPh>
    <rPh sb="46" eb="47">
      <t>タメ</t>
    </rPh>
    <rPh sb="48" eb="49">
      <t>キ</t>
    </rPh>
    <rPh sb="50" eb="51">
      <t>ハナ</t>
    </rPh>
    <rPh sb="53" eb="55">
      <t>シヨウ</t>
    </rPh>
    <phoneticPr fontId="3"/>
  </si>
  <si>
    <t>例</t>
    <rPh sb="0" eb="1">
      <t>レイ</t>
    </rPh>
    <phoneticPr fontId="3"/>
  </si>
  <si>
    <t>集 計 表</t>
    <rPh sb="0" eb="1">
      <t>シュウ</t>
    </rPh>
    <rPh sb="2" eb="3">
      <t>ケイ</t>
    </rPh>
    <rPh sb="4" eb="5">
      <t>ヒョウ</t>
    </rPh>
    <phoneticPr fontId="3"/>
  </si>
  <si>
    <t>R6</t>
    <phoneticPr fontId="3"/>
  </si>
  <si>
    <t>第34回　東北ラージボール卓球大会　参加申込書(1-1)</t>
    <rPh sb="0" eb="1">
      <t>ダイ</t>
    </rPh>
    <rPh sb="3" eb="4">
      <t>カイ</t>
    </rPh>
    <rPh sb="5" eb="7">
      <t>トウホク</t>
    </rPh>
    <rPh sb="13" eb="15">
      <t>タッキュウ</t>
    </rPh>
    <rPh sb="15" eb="17">
      <t>タイカイ</t>
    </rPh>
    <rPh sb="18" eb="20">
      <t>サンカ</t>
    </rPh>
    <rPh sb="20" eb="23">
      <t>モウシコミショ</t>
    </rPh>
    <phoneticPr fontId="3"/>
  </si>
  <si>
    <t>第34回　東北ラージボール卓球大会　参加申込書(1-2)</t>
    <rPh sb="0" eb="1">
      <t>ダイ</t>
    </rPh>
    <rPh sb="3" eb="4">
      <t>カイ</t>
    </rPh>
    <rPh sb="5" eb="7">
      <t>トウホク</t>
    </rPh>
    <rPh sb="13" eb="15">
      <t>タッキュウ</t>
    </rPh>
    <rPh sb="15" eb="17">
      <t>タイカイ</t>
    </rPh>
    <rPh sb="18" eb="20">
      <t>サンカ</t>
    </rPh>
    <rPh sb="20" eb="23">
      <t>モウシコミショ</t>
    </rPh>
    <phoneticPr fontId="3"/>
  </si>
  <si>
    <t>第34回　東北ラージボール卓球大会　団体戦参加申込書（2）</t>
    <rPh sb="0" eb="1">
      <t>ダイ</t>
    </rPh>
    <rPh sb="3" eb="4">
      <t>カイ</t>
    </rPh>
    <rPh sb="5" eb="7">
      <t>トウホク</t>
    </rPh>
    <rPh sb="13" eb="15">
      <t>タッキュウ</t>
    </rPh>
    <rPh sb="15" eb="17">
      <t>タイカイ</t>
    </rPh>
    <rPh sb="18" eb="21">
      <t>ダンタイセン</t>
    </rPh>
    <rPh sb="21" eb="23">
      <t>サンカ</t>
    </rPh>
    <rPh sb="23" eb="26">
      <t>モウシコミショ</t>
    </rPh>
    <phoneticPr fontId="3"/>
  </si>
  <si>
    <t>令和8年7 月　日</t>
    <rPh sb="0" eb="2">
      <t>レイワ</t>
    </rPh>
    <rPh sb="3" eb="4">
      <t>ネン</t>
    </rPh>
    <rPh sb="6" eb="7">
      <t>ガツ</t>
    </rPh>
    <rPh sb="8" eb="9">
      <t>ニチ</t>
    </rPh>
    <phoneticPr fontId="3"/>
  </si>
  <si>
    <t>（　）　必着</t>
    <rPh sb="4" eb="6">
      <t>ヒッチャク</t>
    </rPh>
    <phoneticPr fontId="3"/>
  </si>
  <si>
    <t>備考</t>
    <rPh sb="0" eb="2">
      <t>ビコウ</t>
    </rPh>
    <phoneticPr fontId="3"/>
  </si>
  <si>
    <r>
      <t xml:space="preserve">　 </t>
    </r>
    <r>
      <rPr>
        <b/>
        <u/>
        <sz val="12"/>
        <rFont val="ＭＳ Ｐゴシック"/>
        <family val="3"/>
        <charset val="128"/>
      </rPr>
      <t>補欠を含め1部、2部の重複出場は出来ない。</t>
    </r>
    <rPh sb="2" eb="4">
      <t>ホケツ</t>
    </rPh>
    <rPh sb="5" eb="6">
      <t>フク</t>
    </rPh>
    <phoneticPr fontId="3"/>
  </si>
  <si>
    <t>第34回　東北ラージボール卓球大会　シングルス参加申込書（3）</t>
    <rPh sb="0" eb="1">
      <t>ダイ</t>
    </rPh>
    <rPh sb="3" eb="4">
      <t>カイ</t>
    </rPh>
    <rPh sb="5" eb="7">
      <t>トウホク</t>
    </rPh>
    <rPh sb="13" eb="15">
      <t>タッキュウ</t>
    </rPh>
    <rPh sb="15" eb="17">
      <t>タイカイ</t>
    </rPh>
    <rPh sb="23" eb="25">
      <t>サンカ</t>
    </rPh>
    <rPh sb="25" eb="28">
      <t>モウシコミショ</t>
    </rPh>
    <phoneticPr fontId="3"/>
  </si>
  <si>
    <t>山形　太郎</t>
    <rPh sb="0" eb="2">
      <t>ヤマガタ</t>
    </rPh>
    <rPh sb="3" eb="5">
      <t>タロウ</t>
    </rPh>
    <phoneticPr fontId="3"/>
  </si>
  <si>
    <t>チームさくらんぼ</t>
    <phoneticPr fontId="3"/>
  </si>
  <si>
    <t>山形　　桜</t>
    <rPh sb="0" eb="2">
      <t>ヤマガタ</t>
    </rPh>
    <rPh sb="4" eb="5">
      <t>サクラ</t>
    </rPh>
    <phoneticPr fontId="3"/>
  </si>
  <si>
    <t>R7</t>
    <phoneticPr fontId="3"/>
  </si>
  <si>
    <t>R７</t>
    <phoneticPr fontId="3"/>
  </si>
  <si>
    <r>
      <t>　 　</t>
    </r>
    <r>
      <rPr>
        <b/>
        <u/>
        <sz val="12"/>
        <rFont val="ＭＳ Ｐゴシック"/>
        <family val="3"/>
        <charset val="128"/>
      </rPr>
      <t>補欠として登録の場合は備考欄に「補欠」と記入すること。同一チームで欠員が生じた場合、</t>
    </r>
    <rPh sb="3" eb="5">
      <t>ホケツ</t>
    </rPh>
    <rPh sb="8" eb="10">
      <t>トウロク</t>
    </rPh>
    <rPh sb="11" eb="13">
      <t>バアイ</t>
    </rPh>
    <rPh sb="14" eb="16">
      <t>ビコウ</t>
    </rPh>
    <rPh sb="16" eb="17">
      <t>ラン</t>
    </rPh>
    <rPh sb="19" eb="21">
      <t>ホケツ</t>
    </rPh>
    <rPh sb="23" eb="25">
      <t>キニュウ</t>
    </rPh>
    <rPh sb="30" eb="32">
      <t>ドウイツ</t>
    </rPh>
    <rPh sb="36" eb="38">
      <t>ケツイン</t>
    </rPh>
    <rPh sb="39" eb="40">
      <t>ショウ</t>
    </rPh>
    <rPh sb="42" eb="44">
      <t>バアイ</t>
    </rPh>
    <phoneticPr fontId="3"/>
  </si>
  <si>
    <r>
      <t>　</t>
    </r>
    <r>
      <rPr>
        <b/>
        <u/>
        <sz val="12"/>
        <rFont val="ＭＳ Ｐゴシック"/>
        <family val="3"/>
        <charset val="128"/>
      </rPr>
      <t>選手変更届を出すことにより補欠選手のみ移動可能とする。</t>
    </r>
    <phoneticPr fontId="3"/>
  </si>
  <si>
    <t>★混合ダブルス（合計年齢　各60歳以上、80歳以上、100歳以上、120歳以上、130歳以上、140歳以上、150歳以上、</t>
    <rPh sb="1" eb="3">
      <t>コンゴウ</t>
    </rPh>
    <rPh sb="8" eb="10">
      <t>ゴウケイ</t>
    </rPh>
    <rPh sb="10" eb="12">
      <t>ネンレイ</t>
    </rPh>
    <rPh sb="13" eb="14">
      <t>カク</t>
    </rPh>
    <rPh sb="16" eb="17">
      <t>サイ</t>
    </rPh>
    <rPh sb="17" eb="19">
      <t>イジョウ</t>
    </rPh>
    <rPh sb="22" eb="23">
      <t>サイ</t>
    </rPh>
    <rPh sb="23" eb="25">
      <t>イジョウ</t>
    </rPh>
    <rPh sb="29" eb="32">
      <t>サイイジョウ</t>
    </rPh>
    <rPh sb="36" eb="39">
      <t>サイイジョウ</t>
    </rPh>
    <rPh sb="43" eb="46">
      <t>サイイジョウ</t>
    </rPh>
    <rPh sb="50" eb="53">
      <t>サイイジョウ</t>
    </rPh>
    <phoneticPr fontId="3"/>
  </si>
  <si>
    <t>160歳以上）　※30才以上で同県内でダブルスを組むこと。</t>
    <rPh sb="11" eb="12">
      <t>サイ</t>
    </rPh>
    <rPh sb="12" eb="14">
      <t>イジョウ</t>
    </rPh>
    <rPh sb="15" eb="17">
      <t>ドウケン</t>
    </rPh>
    <rPh sb="17" eb="18">
      <t>ナイ</t>
    </rPh>
    <rPh sb="24" eb="25">
      <t>ク</t>
    </rPh>
    <phoneticPr fontId="3"/>
  </si>
  <si>
    <t>第34回　東北ラージボール卓球大会　混合ダブルス参加申込書（4）</t>
    <rPh sb="0" eb="1">
      <t>ダイ</t>
    </rPh>
    <rPh sb="3" eb="4">
      <t>カイ</t>
    </rPh>
    <rPh sb="5" eb="7">
      <t>トウホク</t>
    </rPh>
    <rPh sb="13" eb="15">
      <t>タッキュウ</t>
    </rPh>
    <rPh sb="15" eb="17">
      <t>タイカイ</t>
    </rPh>
    <rPh sb="18" eb="20">
      <t>コンゴウ</t>
    </rPh>
    <rPh sb="24" eb="26">
      <t>サンカ</t>
    </rPh>
    <rPh sb="26" eb="29">
      <t>モウシコミショ</t>
    </rPh>
    <phoneticPr fontId="3"/>
  </si>
  <si>
    <t>★男子シングルス・女子シングルス（年代　各30歳以上、40歳以上、50歳以上、60歳以上、65歳以上、70歳以上、75歳以上、</t>
    <rPh sb="1" eb="3">
      <t>ダンシ</t>
    </rPh>
    <rPh sb="9" eb="11">
      <t>ジョシ</t>
    </rPh>
    <rPh sb="17" eb="19">
      <t>ネンダイ</t>
    </rPh>
    <rPh sb="20" eb="21">
      <t>カク</t>
    </rPh>
    <rPh sb="23" eb="24">
      <t>サイ</t>
    </rPh>
    <rPh sb="24" eb="26">
      <t>イジョウ</t>
    </rPh>
    <rPh sb="29" eb="30">
      <t>サイ</t>
    </rPh>
    <rPh sb="30" eb="32">
      <t>イジョウ</t>
    </rPh>
    <rPh sb="35" eb="38">
      <t>サイイジョウ</t>
    </rPh>
    <rPh sb="41" eb="44">
      <t>サイイジョウ</t>
    </rPh>
    <rPh sb="47" eb="50">
      <t>サイイジョウ</t>
    </rPh>
    <phoneticPr fontId="3"/>
  </si>
  <si>
    <r>
      <rPr>
        <sz val="11"/>
        <rFont val="ＭＳ Ｐゴシック"/>
        <family val="3"/>
        <charset val="128"/>
      </rPr>
      <t>80</t>
    </r>
    <r>
      <rPr>
        <sz val="11"/>
        <rFont val="ＭＳ Ｐ明朝"/>
        <family val="1"/>
        <charset val="128"/>
      </rPr>
      <t>歳以上、85歳以上）　なお、</t>
    </r>
    <r>
      <rPr>
        <u/>
        <sz val="11"/>
        <rFont val="ＭＳ Ｐゴシック"/>
        <family val="3"/>
        <charset val="128"/>
      </rPr>
      <t>各ｼﾝｸﾞﾙｽの参加申込者が5名以下</t>
    </r>
    <r>
      <rPr>
        <sz val="11"/>
        <rFont val="ＭＳ Ｐ明朝"/>
        <family val="3"/>
        <charset val="128"/>
      </rPr>
      <t>の場合は、隣の年代と統合出場になります。</t>
    </r>
    <rPh sb="8" eb="9">
      <t>サイ</t>
    </rPh>
    <rPh sb="9" eb="11">
      <t>イジョウ</t>
    </rPh>
    <rPh sb="16" eb="17">
      <t>カク</t>
    </rPh>
    <rPh sb="24" eb="26">
      <t>サンカ</t>
    </rPh>
    <rPh sb="26" eb="28">
      <t>モウシコミ</t>
    </rPh>
    <rPh sb="28" eb="29">
      <t>シャ</t>
    </rPh>
    <rPh sb="31" eb="32">
      <t>メイ</t>
    </rPh>
    <rPh sb="32" eb="34">
      <t>イカ</t>
    </rPh>
    <rPh sb="39" eb="40">
      <t>トナリ</t>
    </rPh>
    <rPh sb="41" eb="43">
      <t>ネンダイ</t>
    </rPh>
    <rPh sb="44" eb="46">
      <t>トウゴウ</t>
    </rPh>
    <rPh sb="46" eb="48">
      <t>シュツジョウ</t>
    </rPh>
    <phoneticPr fontId="3"/>
  </si>
  <si>
    <r>
      <t>なお、</t>
    </r>
    <r>
      <rPr>
        <sz val="11"/>
        <rFont val="ＭＳ Ｐゴシック"/>
        <family val="3"/>
        <charset val="128"/>
      </rPr>
      <t>各種目の参加申込組が3組以下</t>
    </r>
    <r>
      <rPr>
        <sz val="11"/>
        <rFont val="ＭＳ Ｐ明朝"/>
        <family val="1"/>
        <charset val="128"/>
      </rPr>
      <t>の場合は、隣の年代と統合出場になります。</t>
    </r>
    <rPh sb="4" eb="6">
      <t>シュモク</t>
    </rPh>
    <rPh sb="11" eb="12">
      <t>クミ</t>
    </rPh>
    <rPh sb="14" eb="15">
      <t>クミ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</si>
</sst>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6"/>
      <name val="ＭＳ Ｐ明朝"/>
      <family val="1"/>
      <charset val="128"/>
    </font>
    <font>
      <sz val="8"/>
      <name val="ＭＳ Ｐ明朝"/>
      <family val="1"/>
      <charset val="128"/>
    </font>
    <font>
      <sz val="16"/>
      <name val="ＭＳ Ｐゴシック"/>
      <family val="3"/>
      <charset val="128"/>
    </font>
    <font>
      <sz val="10"/>
      <name val="ＭＳ Ｐ明朝"/>
      <family val="1"/>
      <charset val="128"/>
    </font>
    <font>
      <b/>
      <sz val="12"/>
      <name val="ＭＳ Ｐゴシック"/>
      <family val="3"/>
      <charset val="128"/>
    </font>
    <font>
      <b/>
      <sz val="12"/>
      <name val="ＭＳ Ｐ明朝"/>
      <family val="1"/>
      <charset val="128"/>
    </font>
    <font>
      <sz val="9"/>
      <name val="ＭＳ Ｐ明朝"/>
      <family val="1"/>
      <charset val="128"/>
    </font>
    <font>
      <sz val="16"/>
      <name val="ＭＳ ゴシック"/>
      <family val="3"/>
      <charset val="128"/>
    </font>
    <font>
      <u/>
      <sz val="9"/>
      <name val="ＭＳ Ｐ明朝"/>
      <family val="1"/>
      <charset val="128"/>
    </font>
    <font>
      <b/>
      <u/>
      <sz val="9"/>
      <name val="ＭＳ Ｐゴシック"/>
      <family val="3"/>
      <charset val="128"/>
    </font>
    <font>
      <b/>
      <u/>
      <sz val="10"/>
      <name val="ＭＳ Ｐゴシック"/>
      <family val="3"/>
      <charset val="128"/>
    </font>
    <font>
      <sz val="12"/>
      <name val="ＭＳ Ｐ明朝"/>
      <family val="1"/>
      <charset val="128"/>
    </font>
    <font>
      <sz val="14"/>
      <name val="ＭＳ Ｐ明朝"/>
      <family val="1"/>
      <charset val="128"/>
    </font>
    <font>
      <sz val="18"/>
      <name val="ＭＳ Ｐ明朝"/>
      <family val="1"/>
      <charset val="128"/>
    </font>
    <font>
      <sz val="20"/>
      <name val="ＭＳ Ｐ明朝"/>
      <family val="1"/>
      <charset val="128"/>
    </font>
    <font>
      <b/>
      <sz val="16"/>
      <name val="ＭＳ Ｐ明朝"/>
      <family val="1"/>
      <charset val="128"/>
    </font>
    <font>
      <b/>
      <u/>
      <sz val="12"/>
      <name val="ＭＳ Ｐゴシック"/>
      <family val="3"/>
      <charset val="128"/>
    </font>
    <font>
      <sz val="18"/>
      <name val="ＭＳ ゴシック"/>
      <family val="3"/>
      <charset val="128"/>
    </font>
    <font>
      <sz val="22"/>
      <color indexed="12"/>
      <name val="ＭＳ ゴシック"/>
      <family val="3"/>
      <charset val="128"/>
    </font>
    <font>
      <sz val="11"/>
      <color indexed="8"/>
      <name val="ＭＳ Ｐゴシック"/>
      <family val="3"/>
      <charset val="128"/>
    </font>
    <font>
      <sz val="11"/>
      <color indexed="8"/>
      <name val="ＭＳ Ｐ明朝"/>
      <family val="1"/>
      <charset val="128"/>
    </font>
    <font>
      <b/>
      <sz val="14"/>
      <name val="ＭＳ Ｐ明朝"/>
      <family val="1"/>
      <charset val="128"/>
    </font>
    <font>
      <sz val="9"/>
      <color indexed="81"/>
      <name val="ＭＳ Ｐゴシック"/>
      <family val="3"/>
      <charset val="128"/>
    </font>
    <font>
      <b/>
      <u/>
      <sz val="11"/>
      <name val="ＭＳ Ｐゴシック"/>
      <family val="3"/>
      <charset val="128"/>
    </font>
    <font>
      <u/>
      <sz val="11"/>
      <name val="ＭＳ Ｐゴシック"/>
      <family val="3"/>
      <charset val="128"/>
    </font>
    <font>
      <sz val="14"/>
      <color indexed="8"/>
      <name val="ＭＳ Ｐ明朝"/>
      <family val="1"/>
      <charset val="128"/>
    </font>
    <font>
      <sz val="11"/>
      <color indexed="81"/>
      <name val="ＭＳ Ｐゴシック"/>
      <family val="3"/>
      <charset val="128"/>
    </font>
    <font>
      <b/>
      <sz val="18"/>
      <name val="ＭＳ Ｐ明朝"/>
      <family val="1"/>
      <charset val="128"/>
    </font>
    <font>
      <b/>
      <sz val="16"/>
      <color indexed="81"/>
      <name val="ＭＳ Ｐゴシック"/>
      <family val="3"/>
      <charset val="128"/>
    </font>
    <font>
      <sz val="9"/>
      <color indexed="81"/>
      <name val="MS P ゴシック"/>
      <family val="3"/>
      <charset val="128"/>
    </font>
    <font>
      <b/>
      <sz val="12"/>
      <color rgb="FFFF0000"/>
      <name val="ＭＳ Ｐゴシック"/>
      <family val="3"/>
      <charset val="128"/>
    </font>
    <font>
      <sz val="10"/>
      <color rgb="FF0000FF"/>
      <name val="ＭＳ Ｐ明朝"/>
      <family val="1"/>
      <charset val="128"/>
    </font>
    <font>
      <sz val="10"/>
      <color rgb="FFFF00FF"/>
      <name val="ＭＳ Ｐ明朝"/>
      <family val="1"/>
      <charset val="128"/>
    </font>
    <font>
      <sz val="10"/>
      <color rgb="FFFF0000"/>
      <name val="ＭＳ Ｐ明朝"/>
      <family val="1"/>
      <charset val="128"/>
    </font>
    <font>
      <sz val="22"/>
      <color rgb="FF0000FF"/>
      <name val="ＭＳ ゴシック"/>
      <family val="3"/>
      <charset val="128"/>
    </font>
    <font>
      <sz val="20"/>
      <color rgb="FF0000FF"/>
      <name val="ＭＳ ゴシック"/>
      <family val="3"/>
      <charset val="128"/>
    </font>
    <font>
      <sz val="18"/>
      <color rgb="FF0000FF"/>
      <name val="ＭＳ ゴシック"/>
      <family val="3"/>
      <charset val="128"/>
    </font>
    <font>
      <sz val="11"/>
      <name val="ＭＳ Ｐ明朝"/>
      <family val="3"/>
      <charset val="128"/>
    </font>
  </fonts>
  <fills count="3">
    <fill>
      <patternFill patternType="none"/>
    </fill>
    <fill>
      <patternFill patternType="gray125"/>
    </fill>
    <fill>
      <patternFill patternType="solid">
        <fgColor rgb="FFFFFF99"/>
        <bgColor indexed="64"/>
      </patternFill>
    </fill>
  </fills>
  <borders count="12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mediumDashed">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Dashed">
        <color indexed="64"/>
      </bottom>
      <diagonal/>
    </border>
    <border>
      <left style="thin">
        <color indexed="64"/>
      </left>
      <right style="medium">
        <color indexed="64"/>
      </right>
      <top/>
      <bottom style="mediumDashed">
        <color indexed="64"/>
      </bottom>
      <diagonal/>
    </border>
    <border>
      <left style="medium">
        <color indexed="64"/>
      </left>
      <right style="thin">
        <color indexed="64"/>
      </right>
      <top style="mediumDashed">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Dashed">
        <color indexed="64"/>
      </top>
      <bottom/>
      <diagonal/>
    </border>
    <border>
      <left style="medium">
        <color indexed="64"/>
      </left>
      <right style="medium">
        <color indexed="64"/>
      </right>
      <top style="mediumDashed">
        <color indexed="64"/>
      </top>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mediumDashed">
        <color indexed="64"/>
      </bottom>
      <diagonal/>
    </border>
    <border>
      <left style="medium">
        <color indexed="64"/>
      </left>
      <right style="thin">
        <color indexed="64"/>
      </right>
      <top/>
      <bottom style="mediumDashed">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Dashed">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mediumDashed">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thin">
        <color indexed="64"/>
      </top>
      <bottom/>
      <diagonal/>
    </border>
    <border>
      <left/>
      <right style="medium">
        <color indexed="64"/>
      </right>
      <top style="double">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Dashed">
        <color indexed="64"/>
      </bottom>
      <diagonal/>
    </border>
    <border>
      <left/>
      <right style="thin">
        <color indexed="64"/>
      </right>
      <top style="mediumDashed">
        <color indexed="64"/>
      </top>
      <bottom/>
      <diagonal/>
    </border>
    <border>
      <left/>
      <right style="medium">
        <color indexed="64"/>
      </right>
      <top/>
      <bottom/>
      <diagonal/>
    </border>
    <border>
      <left/>
      <right style="medium">
        <color indexed="64"/>
      </right>
      <top style="mediumDashed">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11"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2" fillId="0" borderId="8" xfId="0" applyFont="1" applyBorder="1" applyAlignment="1">
      <alignment horizontal="center" vertical="center" shrinkToFit="1"/>
    </xf>
    <xf numFmtId="0" fontId="2" fillId="0" borderId="10" xfId="0" applyFont="1" applyBorder="1" applyAlignment="1">
      <alignment horizontal="center" vertical="center" shrinkToFit="1"/>
    </xf>
    <xf numFmtId="0" fontId="15" fillId="0" borderId="12" xfId="0" applyFont="1" applyBorder="1" applyAlignment="1">
      <alignment horizontal="center" vertical="center" shrinkToFit="1"/>
    </xf>
    <xf numFmtId="0" fontId="2" fillId="0" borderId="0" xfId="0" applyFont="1" applyAlignment="1">
      <alignment horizontal="center" vertical="center" shrinkToFit="1"/>
    </xf>
    <xf numFmtId="0" fontId="15" fillId="0" borderId="15"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17" fillId="0" borderId="0" xfId="0" applyFont="1" applyAlignment="1">
      <alignment horizontal="center" vertical="center" textRotation="255" shrinkToFit="1"/>
    </xf>
    <xf numFmtId="0" fontId="9" fillId="0" borderId="0" xfId="0" applyFont="1" applyAlignment="1">
      <alignment horizontal="center" vertical="center" shrinkToFit="1"/>
    </xf>
    <xf numFmtId="0" fontId="23" fillId="0" borderId="12" xfId="0" applyFont="1" applyBorder="1" applyAlignment="1">
      <alignment horizontal="center" vertical="center"/>
    </xf>
    <xf numFmtId="0" fontId="24" fillId="0" borderId="12" xfId="0" applyFont="1" applyBorder="1" applyAlignment="1">
      <alignment horizontal="center" vertical="center" wrapText="1"/>
    </xf>
    <xf numFmtId="31" fontId="24" fillId="0" borderId="19" xfId="0" applyNumberFormat="1" applyFont="1" applyBorder="1" applyAlignment="1">
      <alignment horizontal="center" vertical="center"/>
    </xf>
    <xf numFmtId="0" fontId="15" fillId="0" borderId="20" xfId="0" applyFont="1" applyBorder="1" applyAlignment="1">
      <alignment horizontal="center" vertical="center" shrinkToFit="1"/>
    </xf>
    <xf numFmtId="0" fontId="16" fillId="0" borderId="12" xfId="0" applyFont="1" applyBorder="1" applyAlignment="1">
      <alignment horizontal="center" vertical="center"/>
    </xf>
    <xf numFmtId="0" fontId="16" fillId="0" borderId="21" xfId="0" applyFont="1" applyBorder="1" applyAlignment="1">
      <alignment horizontal="center" vertical="center"/>
    </xf>
    <xf numFmtId="0" fontId="16" fillId="0" borderId="0" xfId="0" applyFont="1" applyAlignment="1">
      <alignment horizontal="center" vertical="center" shrinkToFit="1"/>
    </xf>
    <xf numFmtId="0" fontId="16" fillId="0" borderId="22" xfId="0" applyFont="1" applyBorder="1" applyAlignment="1">
      <alignment horizontal="center" vertical="center"/>
    </xf>
    <xf numFmtId="0" fontId="15" fillId="0" borderId="11" xfId="0" applyFont="1" applyBorder="1" applyAlignment="1">
      <alignment horizontal="center" vertical="center" wrapText="1"/>
    </xf>
    <xf numFmtId="0" fontId="16" fillId="0" borderId="25" xfId="0" applyFont="1" applyBorder="1" applyAlignment="1">
      <alignment horizontal="center" vertical="center"/>
    </xf>
    <xf numFmtId="0" fontId="16" fillId="0" borderId="27" xfId="0" applyFont="1" applyBorder="1" applyAlignment="1">
      <alignment horizontal="right" vertical="center"/>
    </xf>
    <xf numFmtId="0" fontId="15" fillId="0" borderId="3" xfId="0" applyFont="1" applyBorder="1" applyAlignment="1">
      <alignment horizontal="center" vertical="center" shrinkToFit="1"/>
    </xf>
    <xf numFmtId="0" fontId="15" fillId="0" borderId="28" xfId="0" applyFont="1" applyBorder="1" applyAlignment="1">
      <alignment horizontal="center" vertical="center" shrinkToFit="1"/>
    </xf>
    <xf numFmtId="0" fontId="16" fillId="0" borderId="7" xfId="0" applyFont="1" applyBorder="1" applyAlignment="1">
      <alignment horizontal="left" vertical="center"/>
    </xf>
    <xf numFmtId="0" fontId="15" fillId="0" borderId="22" xfId="0" applyFont="1" applyBorder="1" applyAlignment="1">
      <alignment horizontal="center" vertical="center"/>
    </xf>
    <xf numFmtId="0" fontId="15" fillId="0" borderId="12" xfId="0" applyFont="1" applyBorder="1" applyAlignment="1">
      <alignment horizontal="center" vertical="center"/>
    </xf>
    <xf numFmtId="0" fontId="15"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28" xfId="0" applyFont="1" applyBorder="1" applyAlignment="1">
      <alignment horizontal="center" vertical="center"/>
    </xf>
    <xf numFmtId="0" fontId="2" fillId="2" borderId="13" xfId="0" applyFont="1" applyFill="1" applyBorder="1" applyAlignment="1" applyProtection="1">
      <alignment horizontal="center" vertical="center" shrinkToFit="1"/>
      <protection locked="0"/>
    </xf>
    <xf numFmtId="0" fontId="15" fillId="2" borderId="30"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shrinkToFit="1"/>
      <protection locked="0"/>
    </xf>
    <xf numFmtId="57" fontId="16" fillId="2" borderId="3" xfId="0" applyNumberFormat="1" applyFont="1" applyFill="1" applyBorder="1" applyAlignment="1" applyProtection="1">
      <alignment horizontal="center" vertical="center" shrinkToFit="1"/>
      <protection locked="0"/>
    </xf>
    <xf numFmtId="0" fontId="16" fillId="0" borderId="1" xfId="0" applyFont="1" applyBorder="1" applyAlignment="1">
      <alignment horizontal="right" vertical="center"/>
    </xf>
    <xf numFmtId="0" fontId="15" fillId="0" borderId="1" xfId="0" applyFont="1" applyBorder="1" applyAlignment="1">
      <alignment horizontal="center" vertical="center"/>
    </xf>
    <xf numFmtId="0" fontId="9" fillId="0" borderId="33" xfId="0" applyFont="1" applyBorder="1" applyAlignment="1">
      <alignment vertical="center" shrinkToFit="1"/>
    </xf>
    <xf numFmtId="0" fontId="16" fillId="0" borderId="34" xfId="0" applyFont="1" applyBorder="1" applyAlignment="1">
      <alignment horizontal="right" vertical="center"/>
    </xf>
    <xf numFmtId="0" fontId="15" fillId="0" borderId="34" xfId="0" applyFont="1" applyBorder="1" applyAlignment="1">
      <alignment horizontal="center" vertical="center"/>
    </xf>
    <xf numFmtId="0" fontId="15" fillId="0" borderId="35" xfId="0" applyFont="1" applyBorder="1">
      <alignment vertical="center"/>
    </xf>
    <xf numFmtId="0" fontId="15" fillId="0" borderId="36" xfId="0" applyFont="1" applyBorder="1">
      <alignment vertical="center"/>
    </xf>
    <xf numFmtId="0" fontId="15" fillId="0" borderId="26" xfId="0" applyFont="1" applyBorder="1" applyAlignment="1">
      <alignment horizontal="center" vertical="center" shrinkToFit="1"/>
    </xf>
    <xf numFmtId="0" fontId="15" fillId="0" borderId="39" xfId="0" applyFont="1" applyBorder="1" applyAlignment="1">
      <alignment horizontal="center" vertical="center" shrinkToFit="1"/>
    </xf>
    <xf numFmtId="0" fontId="15" fillId="0" borderId="40"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42" xfId="0" applyFont="1" applyBorder="1" applyAlignment="1">
      <alignment horizontal="center" vertical="center" shrinkToFit="1"/>
    </xf>
    <xf numFmtId="0" fontId="16" fillId="2" borderId="3" xfId="0" applyFont="1" applyFill="1" applyBorder="1" applyAlignment="1" applyProtection="1">
      <alignment horizontal="center" vertical="center" shrinkToFit="1"/>
      <protection locked="0"/>
    </xf>
    <xf numFmtId="0" fontId="16" fillId="2" borderId="7" xfId="0" applyFont="1" applyFill="1" applyBorder="1" applyAlignment="1" applyProtection="1">
      <alignment horizontal="center" vertical="center" shrinkToFit="1"/>
      <protection locked="0"/>
    </xf>
    <xf numFmtId="0" fontId="2" fillId="0" borderId="12" xfId="0" applyFont="1" applyBorder="1" applyAlignment="1">
      <alignment horizontal="center" vertical="center"/>
    </xf>
    <xf numFmtId="0" fontId="2" fillId="0" borderId="12" xfId="0" applyFont="1" applyBorder="1">
      <alignment vertical="center"/>
    </xf>
    <xf numFmtId="31" fontId="24" fillId="0" borderId="12" xfId="0" applyNumberFormat="1" applyFont="1" applyBorder="1" applyAlignment="1">
      <alignment horizontal="center" vertical="center"/>
    </xf>
    <xf numFmtId="0" fontId="22" fillId="0" borderId="37" xfId="0" applyFont="1" applyBorder="1" applyAlignment="1">
      <alignment vertical="center" shrinkToFit="1"/>
    </xf>
    <xf numFmtId="0" fontId="10" fillId="0" borderId="43" xfId="0" applyFont="1" applyBorder="1" applyAlignment="1">
      <alignment horizontal="center"/>
    </xf>
    <xf numFmtId="0" fontId="2" fillId="0" borderId="44" xfId="0" applyFont="1" applyBorder="1" applyAlignment="1">
      <alignment horizontal="center" vertical="center" shrinkToFit="1"/>
    </xf>
    <xf numFmtId="0" fontId="24" fillId="0" borderId="45" xfId="0" applyFont="1" applyBorder="1">
      <alignment vertical="center"/>
    </xf>
    <xf numFmtId="0" fontId="16" fillId="0" borderId="46" xfId="0" applyFont="1" applyBorder="1" applyAlignment="1">
      <alignment horizontal="center" vertical="center"/>
    </xf>
    <xf numFmtId="57" fontId="16" fillId="0" borderId="46" xfId="0" applyNumberFormat="1" applyFont="1" applyBorder="1" applyAlignment="1">
      <alignment horizontal="center" vertical="center"/>
    </xf>
    <xf numFmtId="0" fontId="29" fillId="0" borderId="47" xfId="0" applyFont="1" applyBorder="1" applyAlignment="1">
      <alignment horizontal="center" vertical="center"/>
    </xf>
    <xf numFmtId="0" fontId="2" fillId="0" borderId="48" xfId="0" applyFont="1" applyBorder="1" applyAlignment="1">
      <alignment vertical="center" shrinkToFit="1"/>
    </xf>
    <xf numFmtId="0" fontId="2" fillId="0" borderId="49" xfId="0" applyFont="1" applyBorder="1" applyAlignment="1">
      <alignment horizontal="center" vertical="center" shrinkToFit="1"/>
    </xf>
    <xf numFmtId="0" fontId="2" fillId="0" borderId="50" xfId="0" applyFont="1" applyBorder="1" applyAlignment="1">
      <alignment vertical="center" shrinkToFit="1"/>
    </xf>
    <xf numFmtId="0" fontId="29" fillId="0" borderId="53" xfId="0" applyFont="1" applyBorder="1" applyAlignment="1">
      <alignment horizontal="center" vertical="center"/>
    </xf>
    <xf numFmtId="0" fontId="24" fillId="0" borderId="54" xfId="0" applyFont="1" applyBorder="1">
      <alignment vertical="center"/>
    </xf>
    <xf numFmtId="0" fontId="2" fillId="0" borderId="56" xfId="0" applyFont="1" applyBorder="1" applyAlignment="1">
      <alignment horizontal="center" vertical="center" shrinkToFit="1"/>
    </xf>
    <xf numFmtId="0" fontId="10" fillId="0" borderId="4" xfId="0" applyFont="1" applyBorder="1" applyAlignment="1">
      <alignment horizontal="center"/>
    </xf>
    <xf numFmtId="57" fontId="2" fillId="0" borderId="56" xfId="0" applyNumberFormat="1" applyFont="1" applyBorder="1" applyAlignment="1">
      <alignment vertical="center" shrinkToFit="1"/>
    </xf>
    <xf numFmtId="0" fontId="10" fillId="0" borderId="13" xfId="0" applyFont="1" applyBorder="1" applyAlignment="1">
      <alignment horizontal="center"/>
    </xf>
    <xf numFmtId="58" fontId="8" fillId="0" borderId="0" xfId="0" applyNumberFormat="1" applyFont="1" applyAlignment="1">
      <alignment horizontal="center" vertical="center"/>
    </xf>
    <xf numFmtId="0" fontId="2" fillId="0" borderId="12" xfId="0" applyFont="1" applyBorder="1" applyAlignment="1">
      <alignment horizontal="center" vertical="center" shrinkToFit="1"/>
    </xf>
    <xf numFmtId="0" fontId="25" fillId="2" borderId="2" xfId="0" applyFont="1" applyFill="1" applyBorder="1" applyAlignment="1" applyProtection="1">
      <alignment horizontal="center" vertical="center"/>
      <protection locked="0"/>
    </xf>
    <xf numFmtId="0" fontId="16" fillId="2" borderId="49" xfId="0" applyFont="1" applyFill="1" applyBorder="1" applyAlignment="1" applyProtection="1">
      <alignment horizontal="center" vertical="center"/>
      <protection locked="0"/>
    </xf>
    <xf numFmtId="0" fontId="16" fillId="2" borderId="59" xfId="0" applyFont="1" applyFill="1" applyBorder="1" applyAlignment="1" applyProtection="1">
      <alignment horizontal="center" vertical="center"/>
      <protection locked="0"/>
    </xf>
    <xf numFmtId="0" fontId="16" fillId="2" borderId="39" xfId="0" applyFont="1" applyFill="1" applyBorder="1" applyAlignment="1" applyProtection="1">
      <alignment horizontal="center" vertical="center"/>
      <protection locked="0"/>
    </xf>
    <xf numFmtId="0" fontId="8" fillId="0" borderId="2" xfId="0" applyFont="1" applyBorder="1" applyAlignment="1">
      <alignment horizontal="right" vertical="center"/>
    </xf>
    <xf numFmtId="58" fontId="34" fillId="0" borderId="2" xfId="0" quotePrefix="1" applyNumberFormat="1" applyFont="1" applyBorder="1" applyAlignment="1">
      <alignment horizontal="center" vertical="center" shrinkToFit="1"/>
    </xf>
    <xf numFmtId="58" fontId="34" fillId="0" borderId="2" xfId="0" applyNumberFormat="1" applyFont="1" applyBorder="1">
      <alignment vertical="center"/>
    </xf>
    <xf numFmtId="0" fontId="17" fillId="0" borderId="0" xfId="0" applyFont="1" applyAlignment="1">
      <alignment horizontal="center" vertical="center" shrinkToFit="1"/>
    </xf>
    <xf numFmtId="0" fontId="10" fillId="0" borderId="12" xfId="0" applyFont="1" applyBorder="1" applyAlignment="1">
      <alignment horizontal="center" vertical="center" wrapText="1" shrinkToFit="1"/>
    </xf>
    <xf numFmtId="0" fontId="10" fillId="0" borderId="0" xfId="0" applyFont="1">
      <alignment vertical="center"/>
    </xf>
    <xf numFmtId="58" fontId="9" fillId="0" borderId="0" xfId="0" applyNumberFormat="1" applyFont="1">
      <alignment vertical="center"/>
    </xf>
    <xf numFmtId="0" fontId="4" fillId="0" borderId="0" xfId="0" applyFont="1" applyAlignment="1">
      <alignment horizontal="center" vertical="center"/>
    </xf>
    <xf numFmtId="0" fontId="27" fillId="0" borderId="0" xfId="0" applyFont="1" applyAlignment="1">
      <alignment horizontal="left" indent="1"/>
    </xf>
    <xf numFmtId="0" fontId="0" fillId="0" borderId="0" xfId="0" applyAlignment="1">
      <alignment horizontal="left" indent="1"/>
    </xf>
    <xf numFmtId="0" fontId="2" fillId="0" borderId="0" xfId="0" applyFont="1" applyAlignment="1"/>
    <xf numFmtId="0" fontId="35" fillId="0" borderId="0" xfId="0" applyFont="1" applyAlignment="1">
      <alignment horizontal="center" vertical="center" shrinkToFit="1"/>
    </xf>
    <xf numFmtId="0" fontId="2" fillId="0" borderId="0" xfId="0" applyFont="1" applyAlignment="1">
      <alignment horizontal="left" indent="1"/>
    </xf>
    <xf numFmtId="0" fontId="36" fillId="0" borderId="0" xfId="0" applyFont="1" applyAlignment="1">
      <alignment horizontal="center" vertical="center" shrinkToFit="1"/>
    </xf>
    <xf numFmtId="0" fontId="15" fillId="0" borderId="2" xfId="0" applyFont="1" applyBorder="1" applyAlignment="1">
      <alignment vertical="center" shrinkToFit="1"/>
    </xf>
    <xf numFmtId="0" fontId="2" fillId="0" borderId="0" xfId="0" applyFont="1" applyAlignment="1">
      <alignment horizontal="left" vertical="center" indent="1"/>
    </xf>
    <xf numFmtId="0" fontId="37" fillId="0" borderId="2" xfId="0" applyFont="1" applyBorder="1">
      <alignment vertical="center"/>
    </xf>
    <xf numFmtId="0" fontId="15" fillId="0" borderId="21" xfId="0" applyFont="1" applyBorder="1" applyAlignment="1">
      <alignment horizontal="center" vertical="center"/>
    </xf>
    <xf numFmtId="0" fontId="7" fillId="0" borderId="13" xfId="0" applyFont="1" applyBorder="1" applyAlignment="1">
      <alignment horizontal="center" vertical="center" shrinkToFit="1"/>
    </xf>
    <xf numFmtId="0" fontId="2" fillId="0" borderId="13" xfId="0" applyFont="1" applyBorder="1" applyAlignment="1">
      <alignment horizontal="center" vertical="center" shrinkToFit="1"/>
    </xf>
    <xf numFmtId="0" fontId="7" fillId="0" borderId="60" xfId="0" applyFont="1" applyBorder="1" applyAlignment="1">
      <alignment horizontal="center" vertical="center" shrinkToFit="1"/>
    </xf>
    <xf numFmtId="0" fontId="15" fillId="0" borderId="60" xfId="0" applyFont="1" applyBorder="1" applyAlignment="1">
      <alignment horizontal="center" vertical="center"/>
    </xf>
    <xf numFmtId="0" fontId="7" fillId="0" borderId="4" xfId="0" applyFont="1" applyBorder="1" applyAlignment="1">
      <alignment horizontal="center" vertical="center" shrinkToFit="1"/>
    </xf>
    <xf numFmtId="0" fontId="7" fillId="0" borderId="30" xfId="0" applyFont="1" applyBorder="1" applyAlignment="1">
      <alignment horizontal="center" vertical="center" shrinkToFit="1"/>
    </xf>
    <xf numFmtId="0" fontId="16" fillId="0" borderId="3" xfId="0" applyFont="1" applyBorder="1" applyAlignment="1">
      <alignment horizontal="center" vertical="center" shrinkToFit="1"/>
    </xf>
    <xf numFmtId="58" fontId="34" fillId="0" borderId="0" xfId="0" applyNumberFormat="1" applyFont="1">
      <alignment vertical="center"/>
    </xf>
    <xf numFmtId="0" fontId="16" fillId="0" borderId="12" xfId="0" applyFont="1" applyBorder="1" applyAlignment="1">
      <alignment horizontal="center" vertical="center" shrinkToFit="1"/>
    </xf>
    <xf numFmtId="0" fontId="16" fillId="0" borderId="12" xfId="0" applyFont="1" applyBorder="1" applyAlignment="1">
      <alignment vertical="center" shrinkToFit="1"/>
    </xf>
    <xf numFmtId="0" fontId="21" fillId="0" borderId="12" xfId="0" applyFont="1" applyBorder="1" applyAlignment="1">
      <alignment horizontal="center" vertical="center" shrinkToFit="1"/>
    </xf>
    <xf numFmtId="0" fontId="13" fillId="0" borderId="0" xfId="0" applyFont="1" applyAlignment="1"/>
    <xf numFmtId="0" fontId="12" fillId="0" borderId="0" xfId="0" applyFont="1" applyAlignment="1"/>
    <xf numFmtId="0" fontId="10" fillId="0" borderId="0" xfId="0" applyFont="1" applyAlignment="1"/>
    <xf numFmtId="0" fontId="27" fillId="0" borderId="0" xfId="0" applyFont="1" applyAlignment="1"/>
    <xf numFmtId="0" fontId="27" fillId="0" borderId="61" xfId="0" applyFont="1" applyBorder="1" applyAlignment="1"/>
    <xf numFmtId="0" fontId="4" fillId="0" borderId="0" xfId="0" applyFont="1" applyAlignment="1">
      <alignment horizontal="center"/>
    </xf>
    <xf numFmtId="0" fontId="14" fillId="0" borderId="0" xfId="0" applyFont="1" applyAlignment="1">
      <alignment horizontal="left"/>
    </xf>
    <xf numFmtId="0" fontId="7" fillId="0" borderId="12" xfId="0" applyFont="1" applyBorder="1" applyAlignment="1">
      <alignment horizontal="center" vertical="center" wrapText="1"/>
    </xf>
    <xf numFmtId="0" fontId="7" fillId="0" borderId="6" xfId="0" applyFont="1" applyBorder="1" applyAlignment="1">
      <alignment horizontal="center" vertical="center" textRotation="255"/>
    </xf>
    <xf numFmtId="0" fontId="7" fillId="0" borderId="6" xfId="0" applyFont="1" applyBorder="1" applyAlignment="1">
      <alignment horizontal="center" vertical="center" wrapText="1"/>
    </xf>
    <xf numFmtId="0" fontId="16" fillId="0" borderId="62"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64" xfId="0" applyFont="1" applyBorder="1" applyAlignment="1">
      <alignment horizontal="center" vertical="center" shrinkToFit="1"/>
    </xf>
    <xf numFmtId="0" fontId="16" fillId="0" borderId="65" xfId="0" applyFont="1" applyBorder="1" applyAlignment="1">
      <alignment horizontal="center" vertical="center" shrinkToFit="1"/>
    </xf>
    <xf numFmtId="0" fontId="7" fillId="0" borderId="0" xfId="0" applyFont="1">
      <alignment vertical="center"/>
    </xf>
    <xf numFmtId="0" fontId="16" fillId="2" borderId="66" xfId="0" applyFont="1" applyFill="1" applyBorder="1" applyAlignment="1" applyProtection="1">
      <alignment horizontal="center" vertical="center" shrinkToFit="1"/>
      <protection locked="0"/>
    </xf>
    <xf numFmtId="0" fontId="16" fillId="2" borderId="64" xfId="0" applyFont="1" applyFill="1" applyBorder="1" applyAlignment="1" applyProtection="1">
      <alignment horizontal="center" vertical="center" shrinkToFit="1"/>
      <protection locked="0"/>
    </xf>
    <xf numFmtId="0" fontId="16" fillId="2" borderId="67" xfId="0" applyFont="1" applyFill="1" applyBorder="1" applyAlignment="1" applyProtection="1">
      <alignment horizontal="center" vertical="center" shrinkToFit="1"/>
      <protection locked="0"/>
    </xf>
    <xf numFmtId="0" fontId="16" fillId="2" borderId="62" xfId="0" applyFont="1" applyFill="1" applyBorder="1" applyAlignment="1" applyProtection="1">
      <alignment horizontal="center" vertical="center" shrinkToFit="1"/>
      <protection locked="0"/>
    </xf>
    <xf numFmtId="0" fontId="17" fillId="0" borderId="0" xfId="0" applyFont="1" applyAlignment="1">
      <alignment vertical="center" textRotation="255" shrinkToFit="1"/>
    </xf>
    <xf numFmtId="0" fontId="16" fillId="2" borderId="3" xfId="0" applyFont="1" applyFill="1" applyBorder="1" applyAlignment="1" applyProtection="1">
      <alignment horizontal="center" vertical="center"/>
      <protection locked="0"/>
    </xf>
    <xf numFmtId="0" fontId="16" fillId="0" borderId="67" xfId="0" applyFont="1" applyBorder="1" applyAlignment="1">
      <alignment horizontal="center" vertical="center" shrinkToFit="1"/>
    </xf>
    <xf numFmtId="0" fontId="15" fillId="0" borderId="30" xfId="0" applyFont="1" applyBorder="1" applyAlignment="1">
      <alignment horizontal="center" vertical="center"/>
    </xf>
    <xf numFmtId="0" fontId="17" fillId="0" borderId="12" xfId="0" applyFont="1" applyBorder="1" applyAlignment="1">
      <alignment horizontal="center" vertical="center" shrinkToFit="1"/>
    </xf>
    <xf numFmtId="0" fontId="17" fillId="0" borderId="12" xfId="0" quotePrefix="1" applyFont="1" applyBorder="1" applyAlignment="1">
      <alignment horizontal="center" vertical="center" shrinkToFit="1"/>
    </xf>
    <xf numFmtId="0" fontId="5" fillId="0" borderId="12" xfId="0" applyFont="1" applyBorder="1" applyAlignment="1">
      <alignment horizontal="center" vertical="center" wrapText="1"/>
    </xf>
    <xf numFmtId="57" fontId="2" fillId="2" borderId="3" xfId="0" applyNumberFormat="1" applyFont="1" applyFill="1" applyBorder="1" applyAlignment="1">
      <alignment horizontal="center" vertical="center"/>
    </xf>
    <xf numFmtId="57" fontId="2" fillId="2" borderId="3" xfId="0" applyNumberFormat="1" applyFont="1" applyFill="1" applyBorder="1" applyAlignment="1">
      <alignment horizontal="center" vertical="center" shrinkToFit="1"/>
    </xf>
    <xf numFmtId="0" fontId="5" fillId="0" borderId="4" xfId="0" applyFont="1" applyBorder="1" applyAlignment="1">
      <alignment horizontal="center"/>
    </xf>
    <xf numFmtId="0" fontId="2" fillId="2" borderId="31" xfId="0" applyFont="1" applyFill="1" applyBorder="1" applyAlignment="1" applyProtection="1">
      <alignment horizontal="center" vertical="center" shrinkToFit="1"/>
      <protection locked="0"/>
    </xf>
    <xf numFmtId="0" fontId="2" fillId="0" borderId="52" xfId="0" applyFont="1" applyBorder="1" applyAlignment="1">
      <alignment horizontal="center" vertical="center" shrinkToFit="1"/>
    </xf>
    <xf numFmtId="0" fontId="24" fillId="0" borderId="0" xfId="0" applyFont="1">
      <alignment vertical="center"/>
    </xf>
    <xf numFmtId="0" fontId="29" fillId="0" borderId="85" xfId="0" applyFont="1" applyBorder="1" applyAlignment="1">
      <alignment horizontal="center" vertical="center"/>
    </xf>
    <xf numFmtId="0" fontId="16" fillId="0" borderId="97" xfId="0" applyFont="1" applyBorder="1" applyAlignment="1">
      <alignment horizontal="center" vertical="center" shrinkToFit="1"/>
    </xf>
    <xf numFmtId="0" fontId="31" fillId="0" borderId="109" xfId="0" applyFont="1" applyBorder="1" applyAlignment="1">
      <alignment vertical="center" textRotation="255"/>
    </xf>
    <xf numFmtId="0" fontId="2" fillId="0" borderId="110" xfId="0" applyFont="1" applyBorder="1">
      <alignment vertical="center"/>
    </xf>
    <xf numFmtId="0" fontId="16" fillId="0" borderId="82" xfId="0" applyFont="1" applyBorder="1" applyAlignment="1">
      <alignment horizontal="right" vertical="center"/>
    </xf>
    <xf numFmtId="0" fontId="15" fillId="0" borderId="82" xfId="0" applyFont="1" applyBorder="1" applyAlignment="1">
      <alignment horizontal="center" vertical="center"/>
    </xf>
    <xf numFmtId="0" fontId="15" fillId="0" borderId="84" xfId="0" applyFont="1" applyBorder="1">
      <alignment vertical="center"/>
    </xf>
    <xf numFmtId="0" fontId="16" fillId="0" borderId="110" xfId="0" applyFont="1" applyBorder="1">
      <alignment vertical="center"/>
    </xf>
    <xf numFmtId="0" fontId="25" fillId="0" borderId="110" xfId="0" applyFont="1" applyBorder="1">
      <alignment vertical="center"/>
    </xf>
    <xf numFmtId="0" fontId="16" fillId="0" borderId="110" xfId="0" applyFont="1" applyBorder="1" applyAlignment="1">
      <alignment horizontal="center" vertical="center"/>
    </xf>
    <xf numFmtId="0" fontId="15" fillId="0" borderId="112" xfId="0" applyFont="1" applyBorder="1">
      <alignment vertical="center"/>
    </xf>
    <xf numFmtId="0" fontId="20" fillId="0" borderId="0" xfId="0" applyFont="1" applyAlignment="1">
      <alignment horizontal="left" vertical="center"/>
    </xf>
    <xf numFmtId="0" fontId="8" fillId="0" borderId="0" xfId="0" applyFont="1" applyAlignment="1">
      <alignment horizontal="left" vertical="center"/>
    </xf>
    <xf numFmtId="0" fontId="9" fillId="0" borderId="5" xfId="0" applyFont="1" applyBorder="1" applyAlignment="1">
      <alignment vertical="center" shrinkToFit="1"/>
    </xf>
    <xf numFmtId="0" fontId="15" fillId="0" borderId="87" xfId="0" applyFont="1" applyBorder="1" applyAlignment="1">
      <alignment horizontal="center" vertical="center" shrinkToFit="1"/>
    </xf>
    <xf numFmtId="0" fontId="15" fillId="0" borderId="90" xfId="0" applyFont="1" applyBorder="1" applyAlignment="1">
      <alignment horizontal="center" vertical="center" shrinkToFit="1"/>
    </xf>
    <xf numFmtId="0" fontId="15" fillId="0" borderId="113" xfId="0" applyFont="1" applyBorder="1" applyAlignment="1">
      <alignment horizontal="center" vertical="center" shrinkToFit="1"/>
    </xf>
    <xf numFmtId="0" fontId="15" fillId="0" borderId="50" xfId="0" applyFont="1" applyBorder="1" applyAlignment="1">
      <alignment horizontal="center" vertical="center" shrinkToFit="1"/>
    </xf>
    <xf numFmtId="0" fontId="15" fillId="0" borderId="56" xfId="0" applyFont="1" applyBorder="1" applyAlignment="1">
      <alignment horizontal="center" vertical="center" shrinkToFit="1"/>
    </xf>
    <xf numFmtId="0" fontId="15" fillId="0" borderId="45" xfId="0" applyFont="1" applyBorder="1" applyAlignment="1">
      <alignment horizontal="center" vertical="center" shrinkToFit="1"/>
    </xf>
    <xf numFmtId="0" fontId="15" fillId="0" borderId="68"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55" xfId="0" applyFont="1" applyBorder="1" applyAlignment="1">
      <alignment horizontal="center" vertical="center" shrinkToFit="1"/>
    </xf>
    <xf numFmtId="0" fontId="15" fillId="0" borderId="25" xfId="0" applyFont="1" applyBorder="1" applyAlignment="1">
      <alignment horizontal="center" vertical="center" shrinkToFit="1"/>
    </xf>
    <xf numFmtId="0" fontId="24" fillId="0" borderId="91" xfId="0" applyFont="1" applyBorder="1">
      <alignment vertical="center"/>
    </xf>
    <xf numFmtId="0" fontId="29" fillId="0" borderId="55" xfId="0" applyFont="1" applyBorder="1" applyAlignment="1">
      <alignment horizontal="center" vertical="center"/>
    </xf>
    <xf numFmtId="0" fontId="15" fillId="0" borderId="49" xfId="0" applyFont="1" applyBorder="1" applyAlignment="1">
      <alignment horizontal="center" vertical="center" shrinkToFit="1"/>
    </xf>
    <xf numFmtId="0" fontId="2" fillId="2" borderId="0" xfId="0" applyFont="1" applyFill="1" applyAlignment="1">
      <alignment horizontal="center" vertical="center" shrinkToFit="1"/>
    </xf>
    <xf numFmtId="0" fontId="2" fillId="2" borderId="5" xfId="0" applyFont="1" applyFill="1" applyBorder="1" applyAlignment="1">
      <alignment horizontal="center" vertical="center"/>
    </xf>
    <xf numFmtId="0" fontId="2" fillId="0" borderId="77" xfId="0" applyFont="1" applyBorder="1" applyAlignment="1">
      <alignment vertical="center" shrinkToFit="1"/>
    </xf>
    <xf numFmtId="0" fontId="16" fillId="2" borderId="3" xfId="0" applyFont="1" applyFill="1" applyBorder="1" applyAlignment="1">
      <alignment horizontal="center" vertical="center" shrinkToFit="1"/>
    </xf>
    <xf numFmtId="0" fontId="16" fillId="2" borderId="3" xfId="0" applyFont="1" applyFill="1" applyBorder="1" applyAlignment="1">
      <alignment horizontal="center" vertical="center"/>
    </xf>
    <xf numFmtId="58" fontId="34" fillId="0" borderId="0" xfId="0" applyNumberFormat="1" applyFont="1" applyAlignment="1">
      <alignment horizontal="center" vertical="center"/>
    </xf>
    <xf numFmtId="0" fontId="7" fillId="0" borderId="89" xfId="0" applyFont="1" applyBorder="1" applyAlignment="1">
      <alignment horizontal="center" vertical="center" shrinkToFit="1"/>
    </xf>
    <xf numFmtId="0" fontId="7" fillId="0" borderId="21" xfId="0" applyFont="1" applyBorder="1" applyAlignment="1">
      <alignment horizontal="center" vertical="center" shrinkToFit="1"/>
    </xf>
    <xf numFmtId="0" fontId="15" fillId="0" borderId="96" xfId="0" applyFont="1" applyBorder="1" applyAlignment="1">
      <alignment horizontal="center" vertical="center"/>
    </xf>
    <xf numFmtId="0" fontId="15" fillId="0" borderId="25" xfId="0" applyFont="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6" xfId="0" applyFont="1" applyFill="1" applyBorder="1" applyAlignment="1">
      <alignment horizontal="center" vertical="center"/>
    </xf>
    <xf numFmtId="0" fontId="7" fillId="0" borderId="31" xfId="0" applyFont="1" applyBorder="1" applyAlignment="1">
      <alignment horizontal="center" vertical="center" shrinkToFit="1"/>
    </xf>
    <xf numFmtId="0" fontId="2" fillId="0" borderId="118" xfId="0" applyFont="1" applyBorder="1" applyAlignment="1">
      <alignment horizontal="center" vertical="center" shrinkToFit="1"/>
    </xf>
    <xf numFmtId="0" fontId="15" fillId="2" borderId="119"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88" xfId="0" applyFont="1" applyFill="1" applyBorder="1" applyAlignment="1">
      <alignment horizontal="center" vertical="center"/>
    </xf>
    <xf numFmtId="0" fontId="15" fillId="0" borderId="29" xfId="0" applyFont="1" applyBorder="1" applyAlignment="1">
      <alignment horizontal="center" vertical="center"/>
    </xf>
    <xf numFmtId="58" fontId="34" fillId="0" borderId="2" xfId="0" quotePrefix="1" applyNumberFormat="1" applyFont="1" applyBorder="1">
      <alignment vertical="center"/>
    </xf>
    <xf numFmtId="0" fontId="8" fillId="0" borderId="0" xfId="0" applyFont="1">
      <alignment vertical="center"/>
    </xf>
    <xf numFmtId="0" fontId="41" fillId="0" borderId="0" xfId="0" applyFont="1" applyAlignment="1">
      <alignment horizontal="left" indent="1"/>
    </xf>
    <xf numFmtId="0" fontId="16" fillId="2" borderId="65" xfId="0" applyFont="1" applyFill="1" applyBorder="1" applyAlignment="1" applyProtection="1">
      <alignment horizontal="center" vertical="center" shrinkToFit="1"/>
      <protection locked="0"/>
    </xf>
    <xf numFmtId="0" fontId="7" fillId="0" borderId="61" xfId="0" applyFont="1" applyBorder="1" applyAlignment="1">
      <alignment horizontal="left" vertical="center" shrinkToFit="1"/>
    </xf>
    <xf numFmtId="0" fontId="7" fillId="0" borderId="7" xfId="0" applyFont="1" applyBorder="1" applyAlignment="1">
      <alignment horizontal="left" vertical="center" shrinkToFit="1"/>
    </xf>
    <xf numFmtId="0" fontId="2" fillId="2" borderId="5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16" fillId="0" borderId="56" xfId="0" applyFont="1" applyBorder="1" applyAlignment="1">
      <alignment horizontal="center" vertical="center" shrinkToFit="1"/>
    </xf>
    <xf numFmtId="0" fontId="16" fillId="0" borderId="3" xfId="0" applyFont="1" applyBorder="1" applyAlignment="1">
      <alignment horizontal="center" vertical="center" shrinkToFit="1"/>
    </xf>
    <xf numFmtId="0" fontId="16" fillId="2" borderId="52" xfId="0" applyFont="1" applyFill="1" applyBorder="1" applyAlignment="1" applyProtection="1">
      <alignment horizontal="center" vertical="center" shrinkToFit="1"/>
      <protection locked="0"/>
    </xf>
    <xf numFmtId="0" fontId="16" fillId="2" borderId="3"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16" fillId="2" borderId="57" xfId="0" applyFont="1" applyFill="1" applyBorder="1" applyAlignment="1" applyProtection="1">
      <alignment horizontal="right" vertical="center" shrinkToFit="1"/>
      <protection locked="0"/>
    </xf>
    <xf numFmtId="0" fontId="0" fillId="0" borderId="31" xfId="0" applyBorder="1" applyAlignment="1">
      <alignment horizontal="right" vertical="center" shrinkToFit="1"/>
    </xf>
    <xf numFmtId="0" fontId="2" fillId="0" borderId="52" xfId="0" applyFont="1" applyBorder="1" applyAlignment="1">
      <alignment horizontal="center" vertical="center"/>
    </xf>
    <xf numFmtId="0" fontId="2" fillId="0" borderId="3" xfId="0" applyFont="1" applyBorder="1" applyAlignment="1">
      <alignment horizontal="center" vertical="center"/>
    </xf>
    <xf numFmtId="0" fontId="2" fillId="0" borderId="56" xfId="0" applyFont="1" applyBorder="1" applyAlignment="1">
      <alignment horizontal="center" vertical="center"/>
    </xf>
    <xf numFmtId="0" fontId="2" fillId="0" borderId="105" xfId="0" applyFont="1" applyBorder="1" applyAlignment="1">
      <alignment horizontal="center" vertical="center"/>
    </xf>
    <xf numFmtId="0" fontId="16" fillId="0" borderId="52" xfId="0" applyFont="1" applyBorder="1" applyAlignment="1">
      <alignment horizontal="center" vertical="center" shrinkToFit="1"/>
    </xf>
    <xf numFmtId="0" fontId="2" fillId="0" borderId="29" xfId="0" applyFont="1" applyBorder="1" applyAlignment="1">
      <alignment horizontal="center" vertical="center"/>
    </xf>
    <xf numFmtId="0" fontId="40" fillId="0" borderId="0" xfId="0" applyFont="1" applyAlignment="1">
      <alignment horizontal="center" vertical="center" shrinkToFit="1"/>
    </xf>
    <xf numFmtId="0" fontId="17" fillId="0" borderId="21" xfId="0" applyFont="1" applyBorder="1" applyAlignment="1">
      <alignment horizontal="center" vertical="center" shrinkToFit="1"/>
    </xf>
    <xf numFmtId="0" fontId="17" fillId="0" borderId="6" xfId="0" applyFont="1" applyBorder="1" applyAlignment="1">
      <alignment horizontal="center" vertical="center" shrinkToFit="1"/>
    </xf>
    <xf numFmtId="0" fontId="15" fillId="0" borderId="21" xfId="0" applyFont="1" applyBorder="1" applyAlignment="1">
      <alignment horizontal="center" vertical="center"/>
    </xf>
    <xf numFmtId="0" fontId="15" fillId="0" borderId="6" xfId="0" applyFont="1" applyBorder="1" applyAlignment="1">
      <alignment horizontal="center" vertical="center"/>
    </xf>
    <xf numFmtId="0" fontId="15" fillId="0" borderId="21" xfId="0" applyFont="1" applyBorder="1" applyAlignment="1">
      <alignment horizontal="center" vertical="center" shrinkToFit="1"/>
    </xf>
    <xf numFmtId="0" fontId="15" fillId="0" borderId="6" xfId="0" applyFont="1" applyBorder="1" applyAlignment="1">
      <alignment horizontal="center" vertical="center" shrinkToFit="1"/>
    </xf>
    <xf numFmtId="0" fontId="17" fillId="0" borderId="1" xfId="0" applyFont="1" applyBorder="1" applyAlignment="1">
      <alignment horizontal="center" vertical="center" shrinkToFit="1"/>
    </xf>
    <xf numFmtId="0" fontId="16" fillId="2" borderId="29" xfId="0" applyFont="1" applyFill="1" applyBorder="1" applyAlignment="1" applyProtection="1">
      <alignment horizontal="center" vertical="center" shrinkToFit="1"/>
      <protection locked="0"/>
    </xf>
    <xf numFmtId="0" fontId="2" fillId="0" borderId="3" xfId="0" applyFont="1" applyBorder="1" applyAlignment="1">
      <alignment horizontal="center" vertical="center" shrinkToFit="1"/>
    </xf>
    <xf numFmtId="0" fontId="16" fillId="0" borderId="56" xfId="0" applyFont="1" applyBorder="1" applyAlignment="1">
      <alignment horizontal="center" vertical="center"/>
    </xf>
    <xf numFmtId="0" fontId="16" fillId="0" borderId="105" xfId="0" applyFont="1" applyBorder="1" applyAlignment="1">
      <alignment horizontal="center" vertical="center"/>
    </xf>
    <xf numFmtId="0" fontId="7" fillId="0" borderId="56" xfId="0" applyFont="1" applyBorder="1" applyAlignment="1">
      <alignment horizontal="center" vertical="center" shrinkToFit="1"/>
    </xf>
    <xf numFmtId="0" fontId="7" fillId="0" borderId="105" xfId="0" applyFont="1" applyBorder="1" applyAlignment="1">
      <alignment horizontal="center" vertical="center" shrinkToFit="1"/>
    </xf>
    <xf numFmtId="0" fontId="7" fillId="0" borderId="83" xfId="0" applyFont="1" applyBorder="1" applyAlignment="1">
      <alignment horizontal="left" vertical="center" shrinkToFit="1"/>
    </xf>
    <xf numFmtId="0" fontId="7" fillId="0" borderId="106" xfId="0" applyFont="1" applyBorder="1" applyAlignment="1">
      <alignment horizontal="left" vertical="center" shrinkToFit="1"/>
    </xf>
    <xf numFmtId="0" fontId="16" fillId="0" borderId="57" xfId="0" applyFont="1" applyBorder="1" applyAlignment="1">
      <alignment horizontal="right" vertical="center"/>
    </xf>
    <xf numFmtId="0" fontId="16" fillId="0" borderId="107" xfId="0" applyFont="1" applyBorder="1" applyAlignment="1">
      <alignment horizontal="right" vertical="center"/>
    </xf>
    <xf numFmtId="0" fontId="2" fillId="2" borderId="29"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shrinkToFit="1"/>
      <protection locked="0"/>
    </xf>
    <xf numFmtId="0" fontId="16" fillId="2" borderId="96" xfId="0" applyFont="1" applyFill="1" applyBorder="1" applyAlignment="1" applyProtection="1">
      <alignment horizontal="right" vertical="center" shrinkToFit="1"/>
      <protection locked="0"/>
    </xf>
    <xf numFmtId="0" fontId="7" fillId="0" borderId="104" xfId="0" applyFont="1" applyBorder="1" applyAlignment="1">
      <alignment horizontal="left" vertical="center" shrinkToFit="1"/>
    </xf>
    <xf numFmtId="0" fontId="2" fillId="0" borderId="56" xfId="0" applyFont="1" applyBorder="1" applyAlignment="1">
      <alignment horizontal="center" vertical="center" wrapText="1"/>
    </xf>
    <xf numFmtId="0" fontId="2" fillId="0" borderId="105" xfId="0" applyFont="1" applyBorder="1" applyAlignment="1">
      <alignment horizontal="center" vertical="center" wrapText="1"/>
    </xf>
    <xf numFmtId="0" fontId="16" fillId="0" borderId="105" xfId="0" applyFont="1" applyBorder="1" applyAlignment="1">
      <alignment horizontal="center" vertical="center" shrinkToFit="1"/>
    </xf>
    <xf numFmtId="0" fontId="18" fillId="0" borderId="72" xfId="0" applyFont="1" applyBorder="1" applyAlignment="1">
      <alignment horizontal="center" vertical="center"/>
    </xf>
    <xf numFmtId="0" fontId="18" fillId="0" borderId="73" xfId="0" applyFont="1" applyBorder="1" applyAlignment="1">
      <alignment horizontal="center" vertical="center"/>
    </xf>
    <xf numFmtId="0" fontId="18" fillId="0" borderId="74" xfId="0" applyFont="1" applyBorder="1" applyAlignment="1">
      <alignment horizontal="center" vertical="center"/>
    </xf>
    <xf numFmtId="0" fontId="18" fillId="0" borderId="75" xfId="0" applyFont="1" applyBorder="1" applyAlignment="1">
      <alignment horizontal="center" vertical="center"/>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9" fillId="0" borderId="68"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5" xfId="0" applyFont="1" applyBorder="1" applyAlignment="1">
      <alignment horizontal="center" vertical="center" shrinkToFit="1"/>
    </xf>
    <xf numFmtId="0" fontId="17" fillId="2" borderId="89" xfId="0" applyFont="1" applyFill="1" applyBorder="1" applyAlignment="1">
      <alignment horizontal="center" vertical="center" shrinkToFit="1"/>
    </xf>
    <xf numFmtId="0" fontId="17" fillId="2" borderId="34" xfId="0" applyFont="1" applyFill="1" applyBorder="1" applyAlignment="1">
      <alignment horizontal="center" vertical="center" shrinkToFit="1"/>
    </xf>
    <xf numFmtId="0" fontId="17" fillId="2" borderId="35" xfId="0" applyFont="1" applyFill="1" applyBorder="1" applyAlignment="1">
      <alignment horizontal="center" vertical="center" shrinkToFit="1"/>
    </xf>
    <xf numFmtId="0" fontId="17" fillId="2" borderId="57" xfId="0" applyFont="1" applyFill="1" applyBorder="1" applyAlignment="1" applyProtection="1">
      <alignment horizontal="center" vertical="center" shrinkToFit="1"/>
      <protection locked="0"/>
    </xf>
    <xf numFmtId="0" fontId="17" fillId="2" borderId="82" xfId="0" applyFont="1" applyFill="1" applyBorder="1" applyAlignment="1" applyProtection="1">
      <alignment horizontal="center" vertical="center" shrinkToFit="1"/>
      <protection locked="0"/>
    </xf>
    <xf numFmtId="0" fontId="17" fillId="2" borderId="84" xfId="0" applyFont="1" applyFill="1" applyBorder="1" applyAlignment="1" applyProtection="1">
      <alignment horizontal="center" vertical="center" shrinkToFit="1"/>
      <protection locked="0"/>
    </xf>
    <xf numFmtId="0" fontId="17" fillId="2" borderId="31" xfId="0" applyFont="1" applyFill="1" applyBorder="1" applyAlignment="1" applyProtection="1">
      <alignment horizontal="center" vertical="center" shrinkToFit="1"/>
      <protection locked="0"/>
    </xf>
    <xf numFmtId="0" fontId="17" fillId="2" borderId="2" xfId="0" applyFont="1" applyFill="1" applyBorder="1" applyAlignment="1" applyProtection="1">
      <alignment horizontal="center" vertical="center" shrinkToFit="1"/>
      <protection locked="0"/>
    </xf>
    <xf numFmtId="0" fontId="17" fillId="2" borderId="85" xfId="0" applyFont="1" applyFill="1" applyBorder="1" applyAlignment="1" applyProtection="1">
      <alignment horizontal="center" vertical="center" shrinkToFit="1"/>
      <protection locked="0"/>
    </xf>
    <xf numFmtId="0" fontId="17" fillId="2" borderId="25" xfId="0" applyFont="1" applyFill="1" applyBorder="1" applyAlignment="1" applyProtection="1">
      <alignment horizontal="center" vertical="center" shrinkToFit="1"/>
      <protection locked="0"/>
    </xf>
    <xf numFmtId="0" fontId="17" fillId="2" borderId="86" xfId="0" applyFont="1" applyFill="1" applyBorder="1" applyAlignment="1" applyProtection="1">
      <alignment horizontal="center" vertical="center" shrinkToFit="1"/>
      <protection locked="0"/>
    </xf>
    <xf numFmtId="0" fontId="17" fillId="2" borderId="88" xfId="0" applyFont="1" applyFill="1" applyBorder="1" applyAlignment="1" applyProtection="1">
      <alignment horizontal="center" vertical="center" shrinkToFit="1"/>
      <protection locked="0"/>
    </xf>
    <xf numFmtId="0" fontId="18" fillId="0" borderId="51" xfId="0" applyFont="1" applyBorder="1" applyAlignment="1">
      <alignment horizontal="center" vertical="center" shrinkToFit="1"/>
    </xf>
    <xf numFmtId="0" fontId="18" fillId="0" borderId="0" xfId="0" applyFont="1" applyAlignment="1">
      <alignment horizontal="center" vertical="center" shrinkToFit="1"/>
    </xf>
    <xf numFmtId="0" fontId="18" fillId="0" borderId="116" xfId="0" applyFont="1" applyBorder="1" applyAlignment="1">
      <alignment horizontal="center" vertical="center" shrinkToFit="1"/>
    </xf>
    <xf numFmtId="0" fontId="18" fillId="0" borderId="3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85" xfId="0" applyFont="1" applyBorder="1" applyAlignment="1">
      <alignment horizontal="center" vertical="center" shrinkToFit="1"/>
    </xf>
    <xf numFmtId="0" fontId="17" fillId="0" borderId="25" xfId="0" quotePrefix="1" applyFont="1" applyBorder="1" applyAlignment="1">
      <alignment horizontal="center" vertical="center" shrinkToFit="1"/>
    </xf>
    <xf numFmtId="0" fontId="17" fillId="0" borderId="86" xfId="0" quotePrefix="1" applyFont="1" applyBorder="1" applyAlignment="1">
      <alignment horizontal="center" vertical="center" shrinkToFit="1"/>
    </xf>
    <xf numFmtId="0" fontId="17" fillId="0" borderId="88" xfId="0" quotePrefix="1" applyFont="1" applyBorder="1" applyAlignment="1">
      <alignment horizontal="center" vertical="center" shrinkToFit="1"/>
    </xf>
    <xf numFmtId="0" fontId="17" fillId="0" borderId="89" xfId="0" applyFont="1" applyBorder="1" applyAlignment="1">
      <alignment horizontal="center" vertical="center" shrinkToFit="1"/>
    </xf>
    <xf numFmtId="0" fontId="17" fillId="0" borderId="34" xfId="0" applyFont="1" applyBorder="1" applyAlignment="1">
      <alignment horizontal="center" vertical="center" shrinkToFit="1"/>
    </xf>
    <xf numFmtId="0" fontId="17" fillId="0" borderId="35" xfId="0" applyFont="1" applyBorder="1" applyAlignment="1">
      <alignment horizontal="center" vertical="center" shrinkToFit="1"/>
    </xf>
    <xf numFmtId="0" fontId="2" fillId="2" borderId="50"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8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84" xfId="0" applyFont="1" applyFill="1" applyBorder="1" applyAlignment="1" applyProtection="1">
      <alignment horizontal="center" vertical="center" shrinkToFit="1"/>
      <protection locked="0"/>
    </xf>
    <xf numFmtId="0" fontId="2" fillId="2" borderId="38" xfId="0" applyFont="1" applyFill="1" applyBorder="1" applyAlignment="1" applyProtection="1">
      <alignment horizontal="center" vertical="center" shrinkToFit="1"/>
      <protection locked="0"/>
    </xf>
    <xf numFmtId="0" fontId="2" fillId="2" borderId="57"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82"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70" xfId="0" applyFont="1" applyFill="1" applyBorder="1" applyAlignment="1">
      <alignment horizontal="center" vertical="center" shrinkToFit="1"/>
    </xf>
    <xf numFmtId="0" fontId="2" fillId="2" borderId="71" xfId="0" applyFont="1" applyFill="1" applyBorder="1" applyAlignment="1">
      <alignment horizontal="center" vertical="center" shrinkToFit="1"/>
    </xf>
    <xf numFmtId="0" fontId="2" fillId="2" borderId="70" xfId="0" applyFont="1" applyFill="1" applyBorder="1" applyAlignment="1">
      <alignment horizontal="center" vertical="center"/>
    </xf>
    <xf numFmtId="0" fontId="2" fillId="2" borderId="71"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2"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108" xfId="0" applyFont="1" applyFill="1" applyBorder="1" applyAlignment="1">
      <alignment horizontal="center" vertical="center"/>
    </xf>
    <xf numFmtId="0" fontId="2" fillId="2" borderId="51" xfId="0" applyFont="1" applyFill="1" applyBorder="1" applyAlignment="1">
      <alignment horizontal="center" vertical="center"/>
    </xf>
    <xf numFmtId="0" fontId="2" fillId="0" borderId="57" xfId="0" applyFont="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2" borderId="61" xfId="0" applyFont="1" applyFill="1" applyBorder="1" applyAlignment="1">
      <alignment horizontal="center" vertical="center"/>
    </xf>
    <xf numFmtId="0" fontId="7" fillId="0" borderId="93" xfId="0" applyFont="1" applyBorder="1" applyAlignment="1">
      <alignment horizontal="center" vertical="center" wrapText="1"/>
    </xf>
    <xf numFmtId="0" fontId="7" fillId="0" borderId="80" xfId="0" applyFont="1" applyBorder="1" applyAlignment="1">
      <alignment horizontal="center" vertical="center"/>
    </xf>
    <xf numFmtId="0" fontId="15" fillId="0" borderId="41" xfId="0" applyFont="1" applyBorder="1" applyAlignment="1">
      <alignment horizontal="center" vertical="center"/>
    </xf>
    <xf numFmtId="0" fontId="15" fillId="0" borderId="18" xfId="0" applyFont="1" applyBorder="1" applyAlignment="1">
      <alignment horizontal="center" vertical="center"/>
    </xf>
    <xf numFmtId="0" fontId="15" fillId="0" borderId="41"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42" xfId="0" applyFont="1" applyBorder="1" applyAlignment="1">
      <alignment horizontal="center" vertical="center" textRotation="255"/>
    </xf>
    <xf numFmtId="0" fontId="15" fillId="0" borderId="10" xfId="0" applyFont="1" applyBorder="1" applyAlignment="1">
      <alignment horizontal="center" vertical="center" textRotation="255"/>
    </xf>
    <xf numFmtId="0" fontId="15" fillId="0" borderId="76" xfId="0" applyFont="1" applyBorder="1" applyAlignment="1">
      <alignment horizontal="center" vertical="center" textRotation="255"/>
    </xf>
    <xf numFmtId="0" fontId="15" fillId="0" borderId="81" xfId="0" applyFont="1" applyBorder="1" applyAlignment="1">
      <alignment horizontal="center" vertical="center" textRotation="255"/>
    </xf>
    <xf numFmtId="0" fontId="2" fillId="0" borderId="79"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5" xfId="0" applyFont="1" applyBorder="1" applyAlignment="1">
      <alignment horizontal="center" vertical="center" shrinkToFit="1"/>
    </xf>
    <xf numFmtId="0" fontId="38" fillId="0" borderId="37" xfId="0" applyFont="1" applyBorder="1" applyAlignment="1">
      <alignment horizontal="center" vertical="center" shrinkToFit="1"/>
    </xf>
    <xf numFmtId="0" fontId="17" fillId="0" borderId="25" xfId="0" applyFont="1" applyBorder="1" applyAlignment="1">
      <alignment horizontal="center" vertical="center"/>
    </xf>
    <xf numFmtId="0" fontId="17"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34"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59" xfId="0" applyFont="1" applyBorder="1" applyAlignment="1">
      <alignment horizontal="center" vertical="center"/>
    </xf>
    <xf numFmtId="0" fontId="2" fillId="0" borderId="12" xfId="0" applyFont="1" applyBorder="1" applyAlignment="1">
      <alignment horizontal="center" vertical="center"/>
    </xf>
    <xf numFmtId="0" fontId="16" fillId="0" borderId="90" xfId="0" applyFont="1" applyBorder="1" applyAlignment="1">
      <alignment horizontal="center" vertical="center"/>
    </xf>
    <xf numFmtId="0" fontId="2" fillId="0" borderId="39" xfId="0" applyFont="1" applyBorder="1" applyAlignment="1">
      <alignment horizontal="center" vertical="center"/>
    </xf>
    <xf numFmtId="0" fontId="2" fillId="0" borderId="28" xfId="0" applyFont="1" applyBorder="1" applyAlignment="1">
      <alignment horizontal="center" vertical="center"/>
    </xf>
    <xf numFmtId="0" fontId="2" fillId="0" borderId="3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7" xfId="0" applyFont="1" applyBorder="1" applyAlignment="1">
      <alignment horizontal="center" vertical="center" shrinkToFit="1"/>
    </xf>
    <xf numFmtId="0" fontId="16" fillId="2" borderId="34" xfId="0" applyFont="1" applyFill="1" applyBorder="1" applyAlignment="1" applyProtection="1">
      <alignment horizontal="center" vertical="center"/>
      <protection locked="0"/>
    </xf>
    <xf numFmtId="0" fontId="16" fillId="0" borderId="34" xfId="0" applyFont="1" applyBorder="1" applyAlignment="1">
      <alignment horizontal="left" vertical="center"/>
    </xf>
    <xf numFmtId="0" fontId="16" fillId="0" borderId="90" xfId="0" applyFont="1" applyBorder="1" applyAlignment="1">
      <alignment horizontal="left" vertical="center"/>
    </xf>
    <xf numFmtId="0" fontId="17" fillId="2" borderId="25" xfId="0" applyFont="1" applyFill="1" applyBorder="1" applyAlignment="1" applyProtection="1">
      <alignment horizontal="center" vertical="center"/>
      <protection locked="0"/>
    </xf>
    <xf numFmtId="0" fontId="17" fillId="2" borderId="86" xfId="0" applyFont="1" applyFill="1" applyBorder="1" applyAlignment="1" applyProtection="1">
      <alignment horizontal="center" vertical="center"/>
      <protection locked="0"/>
    </xf>
    <xf numFmtId="0" fontId="16" fillId="0" borderId="25" xfId="0" applyFont="1" applyBorder="1" applyAlignment="1">
      <alignment horizontal="center" vertical="center"/>
    </xf>
    <xf numFmtId="0" fontId="16" fillId="0" borderId="86" xfId="0" applyFont="1" applyBorder="1" applyAlignment="1">
      <alignment horizontal="center" vertical="center"/>
    </xf>
    <xf numFmtId="0" fontId="16" fillId="0" borderId="87" xfId="0" applyFont="1" applyBorder="1" applyAlignment="1">
      <alignment horizontal="center" vertical="center"/>
    </xf>
    <xf numFmtId="0" fontId="15" fillId="0" borderId="12" xfId="0" applyFont="1" applyBorder="1" applyAlignment="1">
      <alignment horizontal="center" vertical="center" shrinkToFit="1"/>
    </xf>
    <xf numFmtId="38" fontId="19" fillId="0" borderId="110" xfId="1" applyFont="1" applyFill="1" applyBorder="1" applyAlignment="1" applyProtection="1">
      <alignment vertical="center" shrinkToFit="1"/>
    </xf>
    <xf numFmtId="38" fontId="4" fillId="0" borderId="82" xfId="1" applyFont="1" applyBorder="1" applyAlignment="1" applyProtection="1">
      <alignment vertical="center" shrinkToFit="1"/>
    </xf>
    <xf numFmtId="0" fontId="4" fillId="0" borderId="57" xfId="0" applyFont="1" applyBorder="1" applyAlignment="1">
      <alignment horizontal="center" vertical="center" shrinkToFit="1"/>
    </xf>
    <xf numFmtId="0" fontId="4" fillId="0" borderId="111" xfId="0" applyFont="1" applyBorder="1" applyAlignment="1">
      <alignment horizontal="center" vertical="center" shrinkToFit="1"/>
    </xf>
    <xf numFmtId="0" fontId="25" fillId="0" borderId="57" xfId="0" applyFont="1" applyBorder="1" applyAlignment="1">
      <alignment horizontal="center" vertical="center"/>
    </xf>
    <xf numFmtId="0" fontId="25" fillId="0" borderId="82" xfId="0" applyFont="1" applyBorder="1" applyAlignment="1">
      <alignment horizontal="center" vertical="center"/>
    </xf>
    <xf numFmtId="0" fontId="25" fillId="0" borderId="83" xfId="0" applyFont="1" applyBorder="1" applyAlignment="1">
      <alignment horizontal="center" vertical="center"/>
    </xf>
    <xf numFmtId="0" fontId="16" fillId="0" borderId="82" xfId="0" applyFont="1" applyBorder="1" applyAlignment="1">
      <alignment horizontal="center" vertical="center"/>
    </xf>
    <xf numFmtId="38" fontId="4" fillId="0" borderId="82" xfId="1" applyFont="1" applyFill="1" applyBorder="1" applyAlignment="1" applyProtection="1">
      <alignment vertical="center" shrinkToFit="1"/>
    </xf>
    <xf numFmtId="0" fontId="2" fillId="0" borderId="57" xfId="0" applyFont="1" applyBorder="1" applyAlignment="1">
      <alignment horizontal="center" vertical="center" textRotation="255" shrinkToFit="1"/>
    </xf>
    <xf numFmtId="0" fontId="2" fillId="0" borderId="82"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2" xfId="0" applyFont="1" applyBorder="1" applyAlignment="1">
      <alignment horizontal="center" vertical="center" textRotation="255" shrinkToFit="1"/>
    </xf>
    <xf numFmtId="0" fontId="16" fillId="0" borderId="29" xfId="0" applyFont="1" applyBorder="1" applyAlignment="1">
      <alignment horizontal="center" vertical="center"/>
    </xf>
    <xf numFmtId="0" fontId="16" fillId="0" borderId="46" xfId="0" applyFont="1" applyBorder="1" applyAlignment="1">
      <alignment horizontal="center" vertical="center"/>
    </xf>
    <xf numFmtId="0" fontId="2" fillId="2" borderId="84" xfId="0" applyFont="1" applyFill="1" applyBorder="1" applyAlignment="1">
      <alignment horizontal="center" vertical="center" shrinkToFit="1"/>
    </xf>
    <xf numFmtId="0" fontId="2" fillId="2" borderId="85" xfId="0" applyFont="1" applyFill="1" applyBorder="1" applyAlignment="1">
      <alignment horizontal="center" vertical="center" shrinkToFit="1"/>
    </xf>
    <xf numFmtId="0" fontId="2" fillId="2" borderId="84" xfId="0" applyFont="1" applyFill="1" applyBorder="1" applyAlignment="1">
      <alignment horizontal="center" vertical="center"/>
    </xf>
    <xf numFmtId="0" fontId="2" fillId="2" borderId="85" xfId="0" applyFont="1" applyFill="1" applyBorder="1" applyAlignment="1">
      <alignment horizontal="center" vertical="center"/>
    </xf>
    <xf numFmtId="0" fontId="2" fillId="2" borderId="116" xfId="0" applyFont="1" applyFill="1" applyBorder="1" applyAlignment="1">
      <alignment horizontal="center" vertical="center"/>
    </xf>
    <xf numFmtId="0" fontId="16" fillId="0" borderId="23" xfId="0" applyFont="1" applyBorder="1" applyAlignment="1">
      <alignment horizontal="center" vertical="center"/>
    </xf>
    <xf numFmtId="0" fontId="16" fillId="0" borderId="47" xfId="0" applyFont="1" applyBorder="1" applyAlignment="1">
      <alignment horizontal="center" vertical="center"/>
    </xf>
    <xf numFmtId="0" fontId="16" fillId="0" borderId="96" xfId="0" applyFont="1" applyBorder="1" applyAlignment="1">
      <alignment horizontal="center" vertical="center"/>
    </xf>
    <xf numFmtId="0" fontId="16" fillId="0" borderId="97" xfId="0" applyFont="1" applyBorder="1" applyAlignment="1">
      <alignment horizontal="center" vertical="center"/>
    </xf>
    <xf numFmtId="0" fontId="2" fillId="2" borderId="91" xfId="0" applyFont="1" applyFill="1" applyBorder="1" applyAlignment="1">
      <alignment horizontal="center" vertical="center"/>
    </xf>
    <xf numFmtId="0" fontId="16" fillId="0" borderId="58" xfId="0" applyFont="1" applyBorder="1" applyAlignment="1">
      <alignment horizontal="center" vertical="center"/>
    </xf>
    <xf numFmtId="0" fontId="16" fillId="0" borderId="98" xfId="0" applyFont="1" applyBorder="1" applyAlignment="1">
      <alignment horizontal="center" vertical="center"/>
    </xf>
    <xf numFmtId="0" fontId="2" fillId="2" borderId="115" xfId="0" applyFont="1" applyFill="1" applyBorder="1" applyAlignment="1">
      <alignment horizontal="center" vertical="center"/>
    </xf>
    <xf numFmtId="0" fontId="2" fillId="0" borderId="58" xfId="0" applyFont="1" applyBorder="1" applyAlignment="1">
      <alignment horizontal="center" vertical="center"/>
    </xf>
    <xf numFmtId="0" fontId="2" fillId="0" borderId="98" xfId="0" applyFont="1" applyBorder="1" applyAlignment="1">
      <alignment horizontal="center" vertical="center"/>
    </xf>
    <xf numFmtId="0" fontId="16" fillId="0" borderId="99" xfId="0" applyFont="1" applyBorder="1" applyAlignment="1">
      <alignment horizontal="center" vertical="center" wrapText="1"/>
    </xf>
    <xf numFmtId="0" fontId="16" fillId="0" borderId="100" xfId="0" applyFont="1" applyBorder="1" applyAlignment="1">
      <alignment horizontal="center" vertical="center"/>
    </xf>
    <xf numFmtId="0" fontId="16" fillId="0" borderId="104" xfId="0" applyFont="1" applyBorder="1" applyAlignment="1">
      <alignment horizontal="center" vertical="center"/>
    </xf>
    <xf numFmtId="0" fontId="16" fillId="0" borderId="114" xfId="0" applyFont="1" applyBorder="1" applyAlignment="1">
      <alignment horizontal="center" vertical="center"/>
    </xf>
    <xf numFmtId="0" fontId="2" fillId="2" borderId="117" xfId="0" applyFont="1" applyFill="1" applyBorder="1" applyAlignment="1">
      <alignment horizontal="center"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0" fontId="16" fillId="0" borderId="59" xfId="0" applyFont="1" applyBorder="1" applyAlignment="1">
      <alignment horizontal="center" vertical="center"/>
    </xf>
    <xf numFmtId="0" fontId="16" fillId="0" borderId="12" xfId="0" applyFont="1" applyBorder="1" applyAlignment="1">
      <alignment horizontal="center" vertical="center"/>
    </xf>
    <xf numFmtId="0" fontId="16" fillId="0" borderId="39" xfId="0" applyFont="1" applyBorder="1" applyAlignment="1">
      <alignment horizontal="center" vertical="center"/>
    </xf>
    <xf numFmtId="0" fontId="16" fillId="0" borderId="28" xfId="0" applyFont="1" applyBorder="1" applyAlignment="1">
      <alignment horizontal="center" vertical="center"/>
    </xf>
    <xf numFmtId="0" fontId="17" fillId="0" borderId="56" xfId="0" applyFont="1" applyBorder="1" applyAlignment="1">
      <alignment horizontal="center" vertical="center" textRotation="255" shrinkToFit="1"/>
    </xf>
    <xf numFmtId="0" fontId="17" fillId="0" borderId="52" xfId="0" applyFont="1" applyBorder="1" applyAlignment="1">
      <alignment horizontal="center" vertical="center" textRotation="255" shrinkToFit="1"/>
    </xf>
    <xf numFmtId="0" fontId="17" fillId="0" borderId="3" xfId="0" applyFont="1" applyBorder="1" applyAlignment="1">
      <alignment horizontal="center" vertical="center" textRotation="255" shrinkToFit="1"/>
    </xf>
    <xf numFmtId="0" fontId="16" fillId="0" borderId="57" xfId="0" applyFont="1" applyBorder="1" applyAlignment="1">
      <alignment horizontal="center" vertical="center"/>
    </xf>
    <xf numFmtId="0" fontId="16" fillId="0" borderId="31" xfId="0" applyFont="1" applyBorder="1" applyAlignment="1">
      <alignment horizontal="center" vertical="center"/>
    </xf>
    <xf numFmtId="0" fontId="16" fillId="0" borderId="2" xfId="0" applyFont="1" applyBorder="1" applyAlignment="1">
      <alignment horizontal="center" vertical="center"/>
    </xf>
    <xf numFmtId="0" fontId="4" fillId="2" borderId="57" xfId="0" applyFont="1" applyFill="1" applyBorder="1" applyAlignment="1" applyProtection="1">
      <alignment horizontal="center" vertical="center" shrinkToFit="1"/>
      <protection locked="0"/>
    </xf>
    <xf numFmtId="0" fontId="4" fillId="2" borderId="82" xfId="0" applyFont="1" applyFill="1" applyBorder="1" applyAlignment="1" applyProtection="1">
      <alignment horizontal="center" vertical="center" shrinkToFit="1"/>
      <protection locked="0"/>
    </xf>
    <xf numFmtId="0" fontId="4" fillId="2" borderId="83" xfId="0"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38" fontId="4" fillId="0" borderId="34" xfId="1" applyFont="1" applyFill="1" applyBorder="1" applyAlignment="1" applyProtection="1">
      <alignment vertical="center" shrinkToFit="1"/>
    </xf>
    <xf numFmtId="38" fontId="4" fillId="0" borderId="2" xfId="1" applyFont="1" applyFill="1" applyBorder="1" applyAlignment="1" applyProtection="1">
      <alignment vertical="center" shrinkToFit="1"/>
    </xf>
    <xf numFmtId="38" fontId="4" fillId="0" borderId="34" xfId="1" applyFont="1" applyBorder="1" applyAlignment="1" applyProtection="1">
      <alignment vertical="center" shrinkToFit="1"/>
    </xf>
    <xf numFmtId="0" fontId="16" fillId="0" borderId="1" xfId="0" applyFont="1" applyBorder="1" applyAlignment="1">
      <alignment horizontal="center" vertical="center"/>
    </xf>
    <xf numFmtId="0" fontId="31" fillId="0" borderId="93" xfId="0" applyFont="1" applyBorder="1" applyAlignment="1">
      <alignment horizontal="center" vertical="center" textRotation="255"/>
    </xf>
    <xf numFmtId="0" fontId="31" fillId="0" borderId="77" xfId="0" applyFont="1" applyBorder="1" applyAlignment="1">
      <alignment horizontal="center" vertical="center" textRotation="255"/>
    </xf>
    <xf numFmtId="38" fontId="4" fillId="0" borderId="1" xfId="1" applyFont="1" applyBorder="1" applyAlignment="1" applyProtection="1">
      <alignment vertical="center" shrinkToFit="1"/>
    </xf>
    <xf numFmtId="0" fontId="4" fillId="2" borderId="89" xfId="0" applyFont="1" applyFill="1" applyBorder="1" applyAlignment="1" applyProtection="1">
      <alignment horizontal="center" vertical="center" shrinkToFit="1"/>
      <protection locked="0"/>
    </xf>
    <xf numFmtId="0" fontId="4" fillId="2" borderId="94" xfId="0" applyFont="1" applyFill="1" applyBorder="1" applyAlignment="1" applyProtection="1">
      <alignment horizontal="center" vertical="center" shrinkToFit="1"/>
      <protection locked="0"/>
    </xf>
    <xf numFmtId="0" fontId="4" fillId="0" borderId="21" xfId="0" applyFont="1" applyBorder="1" applyAlignment="1">
      <alignment horizontal="center" vertical="center" shrinkToFit="1"/>
    </xf>
    <xf numFmtId="0" fontId="4" fillId="0" borderId="95" xfId="0" applyFont="1" applyBorder="1" applyAlignment="1">
      <alignment horizontal="center" vertical="center" shrinkToFit="1"/>
    </xf>
    <xf numFmtId="0" fontId="25" fillId="0" borderId="89" xfId="0" applyFont="1" applyBorder="1" applyAlignment="1">
      <alignment horizontal="center" vertical="center"/>
    </xf>
    <xf numFmtId="0" fontId="25" fillId="0" borderId="34" xfId="0" applyFont="1" applyBorder="1" applyAlignment="1">
      <alignment horizontal="center" vertical="center"/>
    </xf>
    <xf numFmtId="0" fontId="25" fillId="0" borderId="90" xfId="0" applyFont="1" applyBorder="1" applyAlignment="1">
      <alignment horizontal="center" vertical="center"/>
    </xf>
    <xf numFmtId="0" fontId="25" fillId="0" borderId="21" xfId="0" applyFont="1" applyBorder="1" applyAlignment="1">
      <alignment horizontal="center" vertical="center"/>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17" fillId="0" borderId="21" xfId="0" applyFont="1" applyBorder="1" applyAlignment="1">
      <alignment horizontal="center" vertical="center" textRotation="255" shrinkToFit="1"/>
    </xf>
    <xf numFmtId="0" fontId="17" fillId="0" borderId="1" xfId="0" applyFont="1" applyBorder="1" applyAlignment="1">
      <alignment horizontal="center" vertical="center" textRotation="255" shrinkToFit="1"/>
    </xf>
    <xf numFmtId="0" fontId="16" fillId="0" borderId="6" xfId="0" applyFont="1" applyBorder="1" applyAlignment="1">
      <alignment horizontal="center" vertical="center"/>
    </xf>
    <xf numFmtId="0" fontId="2" fillId="0" borderId="8"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9" xfId="0" applyFont="1" applyBorder="1" applyAlignment="1">
      <alignment horizontal="center" vertical="center" shrinkToFit="1"/>
    </xf>
    <xf numFmtId="0" fontId="16" fillId="0" borderId="101" xfId="0" applyFont="1" applyBorder="1" applyAlignment="1">
      <alignment horizontal="center" vertical="center"/>
    </xf>
    <xf numFmtId="0" fontId="16" fillId="0" borderId="102" xfId="0" applyFont="1" applyBorder="1" applyAlignment="1">
      <alignment horizontal="center" vertical="center"/>
    </xf>
    <xf numFmtId="0" fontId="2" fillId="0" borderId="0" xfId="0" applyFont="1" applyAlignment="1">
      <alignment horizontal="center" vertical="center"/>
    </xf>
    <xf numFmtId="0" fontId="16" fillId="2" borderId="34" xfId="0" applyFont="1" applyFill="1" applyBorder="1" applyAlignment="1" applyProtection="1">
      <alignment horizontal="center" vertical="center" shrinkToFit="1"/>
      <protection locked="0"/>
    </xf>
    <xf numFmtId="0" fontId="16" fillId="2" borderId="35" xfId="0" applyFont="1" applyFill="1" applyBorder="1" applyAlignment="1" applyProtection="1">
      <alignment horizontal="center" vertical="center" shrinkToFit="1"/>
      <protection locked="0"/>
    </xf>
    <xf numFmtId="0" fontId="16" fillId="2" borderId="1" xfId="0" applyFont="1" applyFill="1" applyBorder="1" applyAlignment="1" applyProtection="1">
      <alignment horizontal="center" vertical="center" shrinkToFit="1"/>
      <protection locked="0"/>
    </xf>
    <xf numFmtId="0" fontId="16" fillId="2" borderId="36" xfId="0" applyFont="1" applyFill="1" applyBorder="1" applyAlignment="1" applyProtection="1">
      <alignment horizontal="center" vertical="center" shrinkToFit="1"/>
      <protection locked="0"/>
    </xf>
    <xf numFmtId="0" fontId="16" fillId="0" borderId="103" xfId="0" applyFont="1" applyBorder="1" applyAlignment="1">
      <alignment horizontal="center" vertical="center"/>
    </xf>
    <xf numFmtId="0" fontId="16" fillId="0" borderId="79" xfId="0" applyFont="1" applyBorder="1" applyAlignment="1">
      <alignment horizontal="center" vertical="center" shrinkToFit="1"/>
    </xf>
    <xf numFmtId="0" fontId="16" fillId="0" borderId="34" xfId="0" applyFont="1" applyBorder="1" applyAlignment="1">
      <alignment horizontal="center" vertical="center" shrinkToFit="1"/>
    </xf>
    <xf numFmtId="0" fontId="16" fillId="0" borderId="90" xfId="0" applyFont="1" applyBorder="1" applyAlignment="1">
      <alignment horizontal="center" vertical="center" shrinkToFit="1"/>
    </xf>
    <xf numFmtId="0" fontId="16" fillId="2" borderId="2" xfId="0" applyFont="1" applyFill="1" applyBorder="1" applyAlignment="1" applyProtection="1">
      <alignment horizontal="center" vertical="center" shrinkToFit="1"/>
      <protection locked="0"/>
    </xf>
    <xf numFmtId="0" fontId="16" fillId="2" borderId="85" xfId="0" applyFont="1" applyFill="1" applyBorder="1" applyAlignment="1" applyProtection="1">
      <alignment horizontal="center" vertical="center" shrinkToFit="1"/>
      <protection locked="0"/>
    </xf>
    <xf numFmtId="0" fontId="39" fillId="0" borderId="0" xfId="0" applyFont="1" applyAlignment="1">
      <alignment horizontal="center" vertical="center" shrinkToFit="1"/>
    </xf>
    <xf numFmtId="0" fontId="17" fillId="0" borderId="12" xfId="0" applyFont="1" applyBorder="1" applyAlignment="1">
      <alignment horizontal="center" vertical="center" shrinkToFit="1"/>
    </xf>
    <xf numFmtId="0" fontId="8" fillId="0" borderId="0" xfId="0" applyFont="1" applyAlignment="1">
      <alignment horizontal="center" vertical="center"/>
    </xf>
    <xf numFmtId="58" fontId="34" fillId="0" borderId="0" xfId="0" applyNumberFormat="1" applyFont="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8" fillId="0" borderId="0" xfId="0" applyFont="1" applyAlignment="1">
      <alignment horizontal="left" vertical="center"/>
    </xf>
    <xf numFmtId="58" fontId="17" fillId="0" borderId="12" xfId="0" applyNumberFormat="1" applyFont="1" applyBorder="1" applyAlignment="1">
      <alignment horizontal="center" vertical="center" shrinkToFit="1"/>
    </xf>
    <xf numFmtId="0" fontId="15" fillId="0" borderId="79" xfId="0" applyFont="1" applyBorder="1" applyAlignment="1">
      <alignment horizontal="center" vertical="center"/>
    </xf>
    <xf numFmtId="0" fontId="15" fillId="0" borderId="34" xfId="0" applyFont="1" applyBorder="1" applyAlignment="1">
      <alignment horizontal="center" vertical="center"/>
    </xf>
    <xf numFmtId="0" fontId="15" fillId="0" borderId="90" xfId="0" applyFont="1" applyBorder="1" applyAlignment="1">
      <alignment horizontal="center" vertical="center"/>
    </xf>
    <xf numFmtId="0" fontId="15" fillId="0" borderId="32" xfId="0" applyFont="1" applyBorder="1" applyAlignment="1">
      <alignment horizontal="center" vertical="center"/>
    </xf>
    <xf numFmtId="0" fontId="15" fillId="0" borderId="9" xfId="0" applyFont="1" applyBorder="1" applyAlignment="1">
      <alignment horizontal="center" vertical="center"/>
    </xf>
    <xf numFmtId="0" fontId="15" fillId="0" borderId="83" xfId="0" applyFont="1" applyBorder="1" applyAlignment="1">
      <alignment horizontal="right" vertical="center" shrinkToFit="1"/>
    </xf>
    <xf numFmtId="0" fontId="15" fillId="0" borderId="7" xfId="0" applyFont="1" applyBorder="1" applyAlignment="1">
      <alignment horizontal="right" vertical="center" shrinkToFit="1"/>
    </xf>
    <xf numFmtId="0" fontId="2" fillId="0" borderId="21"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16" fillId="0" borderId="57" xfId="0" applyFont="1" applyBorder="1" applyAlignment="1">
      <alignment horizontal="right" vertical="center" shrinkToFit="1"/>
    </xf>
    <xf numFmtId="0" fontId="16" fillId="0" borderId="31" xfId="0" applyFont="1" applyBorder="1" applyAlignment="1">
      <alignment horizontal="right" vertical="center" shrinkToFit="1"/>
    </xf>
    <xf numFmtId="0" fontId="16" fillId="0" borderId="21" xfId="0" quotePrefix="1" applyFont="1" applyBorder="1" applyAlignment="1">
      <alignment horizontal="center" vertical="center" shrinkToFit="1"/>
    </xf>
    <xf numFmtId="0" fontId="16" fillId="0" borderId="95" xfId="0" quotePrefix="1" applyFont="1" applyBorder="1" applyAlignment="1">
      <alignment horizontal="center" vertical="center" shrinkToFit="1"/>
    </xf>
    <xf numFmtId="0" fontId="16" fillId="2" borderId="56" xfId="0" applyFont="1" applyFill="1" applyBorder="1" applyAlignment="1" applyProtection="1">
      <alignment horizontal="center" vertical="center" shrinkToFit="1"/>
      <protection locked="0"/>
    </xf>
    <xf numFmtId="0" fontId="0" fillId="0" borderId="3" xfId="0" applyBorder="1" applyAlignment="1">
      <alignment horizontal="center" vertical="center" shrinkToFit="1"/>
    </xf>
    <xf numFmtId="0" fontId="15" fillId="0" borderId="1" xfId="0" applyFont="1" applyBorder="1" applyAlignment="1">
      <alignment horizontal="center" vertical="center" shrinkToFit="1"/>
    </xf>
    <xf numFmtId="0" fontId="2" fillId="0" borderId="12" xfId="0" applyFont="1" applyBorder="1" applyAlignment="1">
      <alignment horizontal="center" vertical="center" shrinkToFit="1"/>
    </xf>
    <xf numFmtId="0" fontId="15" fillId="0" borderId="57"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12" xfId="0" applyFont="1" applyBorder="1" applyAlignment="1">
      <alignment horizontal="center" vertical="center"/>
    </xf>
    <xf numFmtId="0" fontId="7" fillId="0" borderId="56" xfId="0" applyFont="1" applyBorder="1" applyAlignment="1">
      <alignment horizontal="center" vertical="center"/>
    </xf>
    <xf numFmtId="0" fontId="7"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12</xdr:row>
      <xdr:rowOff>335280</xdr:rowOff>
    </xdr:from>
    <xdr:to>
      <xdr:col>8</xdr:col>
      <xdr:colOff>114300</xdr:colOff>
      <xdr:row>14</xdr:row>
      <xdr:rowOff>220980</xdr:rowOff>
    </xdr:to>
    <xdr:grpSp>
      <xdr:nvGrpSpPr>
        <xdr:cNvPr id="16584" name="グループ化 1">
          <a:extLst>
            <a:ext uri="{FF2B5EF4-FFF2-40B4-BE49-F238E27FC236}">
              <a16:creationId xmlns:a16="http://schemas.microsoft.com/office/drawing/2014/main" id="{A2ECEDF1-108B-461B-99A6-246F13F9BD5E}"/>
            </a:ext>
          </a:extLst>
        </xdr:cNvPr>
        <xdr:cNvGrpSpPr>
          <a:grpSpLocks/>
        </xdr:cNvGrpSpPr>
      </xdr:nvGrpSpPr>
      <xdr:grpSpPr bwMode="auto">
        <a:xfrm>
          <a:off x="1276350" y="3630930"/>
          <a:ext cx="3048000" cy="450850"/>
          <a:chOff x="1847850" y="5835785"/>
          <a:chExt cx="2843166" cy="593590"/>
        </a:xfrm>
      </xdr:grpSpPr>
      <xdr:sp macro="" textlink="">
        <xdr:nvSpPr>
          <xdr:cNvPr id="16586" name="円/楕円 16">
            <a:extLst>
              <a:ext uri="{FF2B5EF4-FFF2-40B4-BE49-F238E27FC236}">
                <a16:creationId xmlns:a16="http://schemas.microsoft.com/office/drawing/2014/main" id="{B0415407-2EF6-47B3-8AAC-B05866A2DF89}"/>
              </a:ext>
            </a:extLst>
          </xdr:cNvPr>
          <xdr:cNvSpPr>
            <a:spLocks noChangeArrowheads="1"/>
          </xdr:cNvSpPr>
        </xdr:nvSpPr>
        <xdr:spPr bwMode="auto">
          <a:xfrm>
            <a:off x="1847850" y="5848350"/>
            <a:ext cx="838200" cy="581025"/>
          </a:xfrm>
          <a:prstGeom prst="ellipse">
            <a:avLst/>
          </a:prstGeom>
          <a:noFill/>
          <a:ln w="12700" algn="ctr">
            <a:solidFill>
              <a:srgbClr val="1F497D"/>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16587" name="円/楕円 17">
            <a:extLst>
              <a:ext uri="{FF2B5EF4-FFF2-40B4-BE49-F238E27FC236}">
                <a16:creationId xmlns:a16="http://schemas.microsoft.com/office/drawing/2014/main" id="{394E6F81-C10F-4CFB-8A1F-AA380DA8A622}"/>
              </a:ext>
            </a:extLst>
          </xdr:cNvPr>
          <xdr:cNvSpPr>
            <a:spLocks noChangeArrowheads="1"/>
          </xdr:cNvSpPr>
        </xdr:nvSpPr>
        <xdr:spPr bwMode="auto">
          <a:xfrm>
            <a:off x="3852816" y="5835785"/>
            <a:ext cx="838200" cy="581024"/>
          </a:xfrm>
          <a:prstGeom prst="ellipse">
            <a:avLst/>
          </a:prstGeom>
          <a:noFill/>
          <a:ln w="12700" algn="ctr">
            <a:solidFill>
              <a:srgbClr val="1F497D"/>
            </a:solidFill>
            <a:prstDash val="dash"/>
            <a:round/>
            <a:headEnd/>
            <a:tailEnd/>
          </a:ln>
          <a:extLst>
            <a:ext uri="{909E8E84-426E-40DD-AFC4-6F175D3DCCD1}">
              <a14:hiddenFill xmlns:a14="http://schemas.microsoft.com/office/drawing/2010/main">
                <a:solidFill>
                  <a:srgbClr val="FFFFFF"/>
                </a:solidFill>
              </a14:hiddenFill>
            </a:ext>
          </a:extLst>
        </xdr:spPr>
      </xdr:sp>
      <xdr:cxnSp macro="">
        <xdr:nvCxnSpPr>
          <xdr:cNvPr id="16588" name="曲線コネクタ 9">
            <a:extLst>
              <a:ext uri="{FF2B5EF4-FFF2-40B4-BE49-F238E27FC236}">
                <a16:creationId xmlns:a16="http://schemas.microsoft.com/office/drawing/2014/main" id="{3A6491B5-82FC-4887-9BF6-8FB857B49362}"/>
              </a:ext>
            </a:extLst>
          </xdr:cNvPr>
          <xdr:cNvCxnSpPr>
            <a:cxnSpLocks noChangeShapeType="1"/>
            <a:stCxn id="16586" idx="0"/>
            <a:endCxn id="16587" idx="0"/>
          </xdr:cNvCxnSpPr>
        </xdr:nvCxnSpPr>
        <xdr:spPr bwMode="auto">
          <a:xfrm rot="5400000" flipH="1" flipV="1">
            <a:off x="3263151" y="4839585"/>
            <a:ext cx="12565" cy="2004966"/>
          </a:xfrm>
          <a:prstGeom prst="curvedConnector3">
            <a:avLst>
              <a:gd name="adj1" fmla="val 2488963"/>
            </a:avLst>
          </a:prstGeom>
          <a:noFill/>
          <a:ln w="12700" algn="ctr">
            <a:solidFill>
              <a:srgbClr val="1F497D"/>
            </a:solidFill>
            <a:prstDash val="dash"/>
            <a:round/>
            <a:headEnd type="triangle" w="med" len="med"/>
            <a:tailEnd type="triangle" w="med" len="med"/>
          </a:ln>
          <a:extLst>
            <a:ext uri="{909E8E84-426E-40DD-AFC4-6F175D3DCCD1}">
              <a14:hiddenFill xmlns:a14="http://schemas.microsoft.com/office/drawing/2010/main">
                <a:noFill/>
              </a14:hiddenFill>
            </a:ext>
          </a:extLst>
        </xdr:spPr>
      </xdr:cxnSp>
    </xdr:grpSp>
    <xdr:clientData/>
  </xdr:twoCellAnchor>
  <xdr:twoCellAnchor>
    <xdr:from>
      <xdr:col>4</xdr:col>
      <xdr:colOff>80010</xdr:colOff>
      <xdr:row>11</xdr:row>
      <xdr:rowOff>1</xdr:rowOff>
    </xdr:from>
    <xdr:to>
      <xdr:col>4</xdr:col>
      <xdr:colOff>320099</xdr:colOff>
      <xdr:row>12</xdr:row>
      <xdr:rowOff>1</xdr:rowOff>
    </xdr:to>
    <xdr:sp macro="" textlink="">
      <xdr:nvSpPr>
        <xdr:cNvPr id="9" name="V 字形矢印 8">
          <a:extLst>
            <a:ext uri="{FF2B5EF4-FFF2-40B4-BE49-F238E27FC236}">
              <a16:creationId xmlns:a16="http://schemas.microsoft.com/office/drawing/2014/main" id="{6FE1890B-10ED-440B-952E-E698BC3A07F6}"/>
            </a:ext>
          </a:extLst>
        </xdr:cNvPr>
        <xdr:cNvSpPr/>
      </xdr:nvSpPr>
      <xdr:spPr>
        <a:xfrm rot="5400000">
          <a:off x="2424112" y="2738439"/>
          <a:ext cx="238125" cy="266700"/>
        </a:xfrm>
        <a:prstGeom prst="notchedRight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98"/>
  <sheetViews>
    <sheetView showGridLines="0" showZeros="0" tabSelected="1" view="pageBreakPreview" topLeftCell="A9" zoomScaleNormal="100" zoomScaleSheetLayoutView="100" workbookViewId="0">
      <selection activeCell="AB12" sqref="AB12"/>
    </sheetView>
  </sheetViews>
  <sheetFormatPr defaultColWidth="9" defaultRowHeight="13"/>
  <cols>
    <col min="1" max="1" width="3.453125" style="1" bestFit="1" customWidth="1"/>
    <col min="2" max="2" width="20.6328125" style="1" customWidth="1"/>
    <col min="3" max="3" width="3.90625" style="1" customWidth="1"/>
    <col min="4" max="4" width="12.90625" style="1" customWidth="1"/>
    <col min="5" max="24" width="4.453125" style="1" customWidth="1"/>
    <col min="25" max="25" width="14.36328125" style="1" hidden="1" customWidth="1"/>
    <col min="26" max="26" width="8" style="1" hidden="1" customWidth="1"/>
    <col min="27" max="27" width="17.6328125" style="1" customWidth="1"/>
    <col min="28" max="28" width="19.36328125" style="1" customWidth="1"/>
    <col min="29" max="16384" width="9" style="1"/>
  </cols>
  <sheetData>
    <row r="1" spans="1:27" ht="50.15" customHeight="1" thickBot="1">
      <c r="B1" s="57"/>
      <c r="C1" s="57"/>
      <c r="D1" s="57"/>
      <c r="E1" s="312" t="s">
        <v>105</v>
      </c>
      <c r="F1" s="312"/>
      <c r="G1" s="312"/>
      <c r="H1" s="312"/>
      <c r="I1" s="312"/>
      <c r="J1" s="312"/>
      <c r="K1" s="312"/>
      <c r="L1" s="312"/>
      <c r="M1" s="312"/>
      <c r="N1" s="312"/>
      <c r="O1" s="312"/>
      <c r="P1" s="312"/>
      <c r="Q1" s="312"/>
      <c r="R1" s="312"/>
      <c r="S1" s="312"/>
      <c r="T1" s="312"/>
      <c r="U1" s="312"/>
      <c r="V1" s="312"/>
      <c r="W1" s="57"/>
      <c r="Y1" s="17" t="s">
        <v>59</v>
      </c>
    </row>
    <row r="2" spans="1:27" ht="30" customHeight="1">
      <c r="A2" s="371" t="s">
        <v>18</v>
      </c>
      <c r="B2" s="372"/>
      <c r="C2" s="315" t="s">
        <v>44</v>
      </c>
      <c r="D2" s="316"/>
      <c r="E2" s="327"/>
      <c r="F2" s="327"/>
      <c r="G2" s="327"/>
      <c r="H2" s="328" t="s">
        <v>43</v>
      </c>
      <c r="I2" s="329"/>
      <c r="J2" s="315" t="s">
        <v>42</v>
      </c>
      <c r="K2" s="316"/>
      <c r="L2" s="316"/>
      <c r="M2" s="321"/>
      <c r="N2" s="243"/>
      <c r="O2" s="244"/>
      <c r="P2" s="244"/>
      <c r="Q2" s="244"/>
      <c r="R2" s="244"/>
      <c r="S2" s="244"/>
      <c r="T2" s="244"/>
      <c r="U2" s="244"/>
      <c r="V2" s="244"/>
      <c r="W2" s="245"/>
      <c r="Y2" s="17" t="s">
        <v>60</v>
      </c>
    </row>
    <row r="3" spans="1:27" ht="15" customHeight="1">
      <c r="A3" s="373" t="s">
        <v>34</v>
      </c>
      <c r="B3" s="374"/>
      <c r="C3" s="380" t="s">
        <v>6</v>
      </c>
      <c r="D3" s="343"/>
      <c r="E3" s="383"/>
      <c r="F3" s="384"/>
      <c r="G3" s="384"/>
      <c r="H3" s="385"/>
      <c r="I3" s="246"/>
      <c r="J3" s="247"/>
      <c r="K3" s="247"/>
      <c r="L3" s="247"/>
      <c r="M3" s="247"/>
      <c r="N3" s="247"/>
      <c r="O3" s="247"/>
      <c r="P3" s="247"/>
      <c r="Q3" s="247"/>
      <c r="R3" s="247"/>
      <c r="S3" s="247"/>
      <c r="T3" s="247"/>
      <c r="U3" s="247"/>
      <c r="V3" s="247"/>
      <c r="W3" s="248"/>
      <c r="Y3" s="17" t="s">
        <v>61</v>
      </c>
    </row>
    <row r="4" spans="1:27" ht="15" customHeight="1">
      <c r="A4" s="373"/>
      <c r="B4" s="374"/>
      <c r="C4" s="381"/>
      <c r="D4" s="382"/>
      <c r="E4" s="386"/>
      <c r="F4" s="387"/>
      <c r="G4" s="387"/>
      <c r="H4" s="388"/>
      <c r="I4" s="249"/>
      <c r="J4" s="250"/>
      <c r="K4" s="250"/>
      <c r="L4" s="250"/>
      <c r="M4" s="250"/>
      <c r="N4" s="250"/>
      <c r="O4" s="250"/>
      <c r="P4" s="250"/>
      <c r="Q4" s="250"/>
      <c r="R4" s="250"/>
      <c r="S4" s="250"/>
      <c r="T4" s="250"/>
      <c r="U4" s="250"/>
      <c r="V4" s="250"/>
      <c r="W4" s="251"/>
      <c r="Y4" s="17" t="s">
        <v>62</v>
      </c>
    </row>
    <row r="5" spans="1:27" ht="30" customHeight="1" thickBot="1">
      <c r="A5" s="375" t="s">
        <v>19</v>
      </c>
      <c r="B5" s="376"/>
      <c r="C5" s="330"/>
      <c r="D5" s="331"/>
      <c r="E5" s="331"/>
      <c r="F5" s="331"/>
      <c r="G5" s="331"/>
      <c r="H5" s="331"/>
      <c r="I5" s="331"/>
      <c r="J5" s="332" t="s">
        <v>67</v>
      </c>
      <c r="K5" s="333"/>
      <c r="L5" s="333"/>
      <c r="M5" s="334"/>
      <c r="N5" s="252"/>
      <c r="O5" s="253"/>
      <c r="P5" s="253"/>
      <c r="Q5" s="253"/>
      <c r="R5" s="253"/>
      <c r="S5" s="253"/>
      <c r="T5" s="253"/>
      <c r="U5" s="253"/>
      <c r="V5" s="253"/>
      <c r="W5" s="254"/>
      <c r="Y5" s="17" t="s">
        <v>63</v>
      </c>
    </row>
    <row r="6" spans="1:27" ht="8.25" customHeight="1" thickBot="1">
      <c r="AA6" s="17" t="s">
        <v>64</v>
      </c>
    </row>
    <row r="7" spans="1:27" ht="24.75" customHeight="1">
      <c r="D7" s="393" t="s">
        <v>97</v>
      </c>
      <c r="E7" s="400" t="s">
        <v>56</v>
      </c>
      <c r="F7" s="401"/>
      <c r="G7" s="401"/>
      <c r="H7" s="401"/>
      <c r="I7" s="401"/>
      <c r="J7" s="402"/>
      <c r="K7" s="396"/>
      <c r="L7" s="397"/>
      <c r="M7" s="316" t="s">
        <v>41</v>
      </c>
      <c r="N7" s="316"/>
      <c r="O7" s="43" t="s">
        <v>37</v>
      </c>
      <c r="P7" s="391">
        <v>8000</v>
      </c>
      <c r="Q7" s="391"/>
      <c r="R7" s="44" t="s">
        <v>9</v>
      </c>
      <c r="S7" s="44" t="s">
        <v>38</v>
      </c>
      <c r="T7" s="389" t="str">
        <f>IF(K7="","",P7*K7)</f>
        <v/>
      </c>
      <c r="U7" s="389"/>
      <c r="V7" s="389"/>
      <c r="W7" s="45" t="s">
        <v>9</v>
      </c>
      <c r="AA7" s="55" t="str">
        <f>""</f>
        <v/>
      </c>
    </row>
    <row r="8" spans="1:27" ht="24.75" customHeight="1">
      <c r="D8" s="394"/>
      <c r="E8" s="403" t="s">
        <v>8</v>
      </c>
      <c r="F8" s="404"/>
      <c r="G8" s="404"/>
      <c r="H8" s="404"/>
      <c r="I8" s="404"/>
      <c r="J8" s="405"/>
      <c r="K8" s="398">
        <f>I17</f>
        <v>0</v>
      </c>
      <c r="L8" s="399"/>
      <c r="M8" s="392" t="s">
        <v>7</v>
      </c>
      <c r="N8" s="392"/>
      <c r="O8" s="40" t="s">
        <v>37</v>
      </c>
      <c r="P8" s="395">
        <v>3000</v>
      </c>
      <c r="Q8" s="395"/>
      <c r="R8" s="41" t="s">
        <v>9</v>
      </c>
      <c r="S8" s="41" t="s">
        <v>38</v>
      </c>
      <c r="T8" s="390">
        <f>IF(K8="","",P8*K8)</f>
        <v>0</v>
      </c>
      <c r="U8" s="390"/>
      <c r="V8" s="390"/>
      <c r="W8" s="46" t="s">
        <v>9</v>
      </c>
    </row>
    <row r="9" spans="1:27" ht="24.75" customHeight="1" thickBot="1">
      <c r="D9" s="394"/>
      <c r="E9" s="340" t="s">
        <v>57</v>
      </c>
      <c r="F9" s="341"/>
      <c r="G9" s="341"/>
      <c r="H9" s="341"/>
      <c r="I9" s="341"/>
      <c r="J9" s="342"/>
      <c r="K9" s="338">
        <f>Q17</f>
        <v>0</v>
      </c>
      <c r="L9" s="339"/>
      <c r="M9" s="343" t="s">
        <v>39</v>
      </c>
      <c r="N9" s="343"/>
      <c r="O9" s="145" t="s">
        <v>37</v>
      </c>
      <c r="P9" s="337">
        <v>2000</v>
      </c>
      <c r="Q9" s="337"/>
      <c r="R9" s="146" t="s">
        <v>9</v>
      </c>
      <c r="S9" s="146" t="s">
        <v>38</v>
      </c>
      <c r="T9" s="344">
        <f>IF(K9="","",P9*K9)</f>
        <v>0</v>
      </c>
      <c r="U9" s="344"/>
      <c r="V9" s="344"/>
      <c r="W9" s="147" t="s">
        <v>9</v>
      </c>
    </row>
    <row r="10" spans="1:27" ht="30" customHeight="1" thickTop="1" thickBot="1">
      <c r="D10" s="143"/>
      <c r="E10" s="144"/>
      <c r="F10" s="148"/>
      <c r="G10" s="148"/>
      <c r="H10" s="148"/>
      <c r="I10" s="148"/>
      <c r="J10" s="148"/>
      <c r="K10" s="148"/>
      <c r="L10" s="148"/>
      <c r="M10" s="144"/>
      <c r="N10" s="148"/>
      <c r="O10" s="148"/>
      <c r="P10" s="149" t="s">
        <v>10</v>
      </c>
      <c r="Q10" s="150"/>
      <c r="R10" s="144"/>
      <c r="S10" s="144"/>
      <c r="T10" s="336">
        <f>SUM(T7:V9)</f>
        <v>0</v>
      </c>
      <c r="U10" s="336"/>
      <c r="V10" s="336"/>
      <c r="W10" s="151" t="s">
        <v>9</v>
      </c>
    </row>
    <row r="11" spans="1:27" ht="9" customHeight="1" thickBot="1"/>
    <row r="12" spans="1:27" ht="23.25" customHeight="1">
      <c r="D12" s="377" t="s">
        <v>103</v>
      </c>
      <c r="E12" s="345"/>
      <c r="F12" s="346"/>
      <c r="G12" s="309" t="s">
        <v>8</v>
      </c>
      <c r="H12" s="310"/>
      <c r="I12" s="310"/>
      <c r="J12" s="310"/>
      <c r="K12" s="310"/>
      <c r="L12" s="310"/>
      <c r="M12" s="310"/>
      <c r="N12" s="311"/>
      <c r="O12" s="309" t="s">
        <v>49</v>
      </c>
      <c r="P12" s="310"/>
      <c r="Q12" s="310"/>
      <c r="R12" s="310"/>
      <c r="S12" s="310"/>
      <c r="T12" s="310"/>
      <c r="U12" s="310"/>
      <c r="V12" s="310"/>
      <c r="W12" s="311"/>
    </row>
    <row r="13" spans="1:27" ht="23.25" customHeight="1" thickBot="1">
      <c r="C13" s="128"/>
      <c r="D13" s="378"/>
      <c r="E13" s="347"/>
      <c r="F13" s="348"/>
      <c r="G13" s="48">
        <v>60</v>
      </c>
      <c r="H13" s="29">
        <v>80</v>
      </c>
      <c r="I13" s="29">
        <v>100</v>
      </c>
      <c r="J13" s="29">
        <v>120</v>
      </c>
      <c r="K13" s="29">
        <v>130</v>
      </c>
      <c r="L13" s="29">
        <v>140</v>
      </c>
      <c r="M13" s="29">
        <v>150</v>
      </c>
      <c r="N13" s="47">
        <v>160</v>
      </c>
      <c r="O13" s="158">
        <v>30</v>
      </c>
      <c r="P13" s="159">
        <v>40</v>
      </c>
      <c r="Q13" s="159">
        <v>50</v>
      </c>
      <c r="R13" s="159">
        <v>60</v>
      </c>
      <c r="S13" s="159">
        <v>65</v>
      </c>
      <c r="T13" s="159">
        <v>70</v>
      </c>
      <c r="U13" s="159">
        <v>75</v>
      </c>
      <c r="V13" s="159">
        <v>80</v>
      </c>
      <c r="W13" s="160">
        <v>85</v>
      </c>
    </row>
    <row r="14" spans="1:27" ht="23.25" customHeight="1">
      <c r="A14" s="6"/>
      <c r="B14" s="2"/>
      <c r="C14" s="128"/>
      <c r="D14" s="378"/>
      <c r="E14" s="335" t="s">
        <v>53</v>
      </c>
      <c r="F14" s="214"/>
      <c r="G14" s="49" t="str">
        <f>IF(G55="","",G55/2)</f>
        <v/>
      </c>
      <c r="H14" s="50" t="str">
        <f>IF(H55="","",H55/2)</f>
        <v/>
      </c>
      <c r="I14" s="50" t="str">
        <f>IF(I55="","",I55/2)</f>
        <v/>
      </c>
      <c r="J14" s="50" t="str">
        <f t="shared" ref="J14:M14" si="0">IF(J55="","",J55/2)</f>
        <v/>
      </c>
      <c r="K14" s="50" t="str">
        <f t="shared" si="0"/>
        <v/>
      </c>
      <c r="L14" s="50" t="str">
        <f t="shared" si="0"/>
        <v/>
      </c>
      <c r="M14" s="156" t="str">
        <f t="shared" si="0"/>
        <v/>
      </c>
      <c r="N14" s="51" t="str">
        <f>IF(N55="","",N55/2)</f>
        <v/>
      </c>
      <c r="O14" s="49" t="str">
        <f>IF(O55="","",O55)</f>
        <v/>
      </c>
      <c r="P14" s="50" t="str">
        <f t="shared" ref="P14:W14" si="1">IF(P55="","",P55)</f>
        <v/>
      </c>
      <c r="Q14" s="50" t="str">
        <f t="shared" si="1"/>
        <v/>
      </c>
      <c r="R14" s="50" t="str">
        <f t="shared" si="1"/>
        <v/>
      </c>
      <c r="S14" s="50" t="str">
        <f t="shared" si="1"/>
        <v/>
      </c>
      <c r="T14" s="50" t="str">
        <f t="shared" si="1"/>
        <v/>
      </c>
      <c r="U14" s="50" t="str">
        <f t="shared" si="1"/>
        <v/>
      </c>
      <c r="V14" s="50" t="str">
        <f t="shared" si="1"/>
        <v/>
      </c>
      <c r="W14" s="51" t="str">
        <f t="shared" si="1"/>
        <v/>
      </c>
    </row>
    <row r="15" spans="1:27" ht="23.25" customHeight="1" thickBot="1">
      <c r="A15" s="6"/>
      <c r="B15" s="2"/>
      <c r="C15" s="128"/>
      <c r="D15" s="378"/>
      <c r="E15" s="335" t="s">
        <v>66</v>
      </c>
      <c r="F15" s="214"/>
      <c r="G15" s="167" t="str">
        <f>IF(G97="","",G97/2)</f>
        <v/>
      </c>
      <c r="H15" s="29" t="str">
        <f t="shared" ref="H15:N15" si="2">IF(H97="","",H97/2)</f>
        <v/>
      </c>
      <c r="I15" s="29" t="str">
        <f t="shared" si="2"/>
        <v/>
      </c>
      <c r="J15" s="29" t="str">
        <f t="shared" si="2"/>
        <v/>
      </c>
      <c r="K15" s="29" t="str">
        <f t="shared" si="2"/>
        <v/>
      </c>
      <c r="L15" s="29" t="str">
        <f t="shared" si="2"/>
        <v/>
      </c>
      <c r="M15" s="155" t="str">
        <f t="shared" si="2"/>
        <v/>
      </c>
      <c r="N15" s="47" t="str">
        <f t="shared" si="2"/>
        <v/>
      </c>
      <c r="O15" s="48" t="str">
        <f>IF(O97="","",O97)</f>
        <v/>
      </c>
      <c r="P15" s="29" t="str">
        <f t="shared" ref="P15:W15" si="3">IF(P97="","",P97)</f>
        <v/>
      </c>
      <c r="Q15" s="29" t="str">
        <f t="shared" si="3"/>
        <v/>
      </c>
      <c r="R15" s="29" t="str">
        <f t="shared" si="3"/>
        <v/>
      </c>
      <c r="S15" s="29" t="str">
        <f t="shared" si="3"/>
        <v/>
      </c>
      <c r="T15" s="29" t="str">
        <f t="shared" si="3"/>
        <v/>
      </c>
      <c r="U15" s="29" t="str">
        <f t="shared" si="3"/>
        <v/>
      </c>
      <c r="V15" s="29" t="str">
        <f t="shared" si="3"/>
        <v/>
      </c>
      <c r="W15" s="47" t="str">
        <f t="shared" si="3"/>
        <v/>
      </c>
    </row>
    <row r="16" spans="1:27" ht="23.25" customHeight="1" thickBot="1">
      <c r="A16" s="6"/>
      <c r="B16" s="2"/>
      <c r="C16" s="128"/>
      <c r="D16" s="378"/>
      <c r="E16" s="335" t="s">
        <v>54</v>
      </c>
      <c r="F16" s="214"/>
      <c r="G16" s="11">
        <f>SUM(G14:G15)</f>
        <v>0</v>
      </c>
      <c r="H16" s="12">
        <f t="shared" ref="H16:N16" si="4">SUM(H14:H15)</f>
        <v>0</v>
      </c>
      <c r="I16" s="12">
        <f t="shared" si="4"/>
        <v>0</v>
      </c>
      <c r="J16" s="12">
        <f t="shared" si="4"/>
        <v>0</v>
      </c>
      <c r="K16" s="12">
        <f t="shared" si="4"/>
        <v>0</v>
      </c>
      <c r="L16" s="12">
        <f t="shared" si="4"/>
        <v>0</v>
      </c>
      <c r="M16" s="12">
        <f t="shared" si="4"/>
        <v>0</v>
      </c>
      <c r="N16" s="13">
        <f t="shared" si="4"/>
        <v>0</v>
      </c>
      <c r="O16" s="161">
        <f>SUM(O14:O15)</f>
        <v>0</v>
      </c>
      <c r="P16" s="162">
        <f t="shared" ref="P16:W16" si="5">SUM(P14:P15)</f>
        <v>0</v>
      </c>
      <c r="Q16" s="162">
        <f t="shared" si="5"/>
        <v>0</v>
      </c>
      <c r="R16" s="162">
        <f t="shared" si="5"/>
        <v>0</v>
      </c>
      <c r="S16" s="162">
        <f t="shared" si="5"/>
        <v>0</v>
      </c>
      <c r="T16" s="162">
        <f t="shared" si="5"/>
        <v>0</v>
      </c>
      <c r="U16" s="162">
        <f t="shared" si="5"/>
        <v>0</v>
      </c>
      <c r="V16" s="162">
        <f t="shared" si="5"/>
        <v>0</v>
      </c>
      <c r="W16" s="163">
        <f t="shared" si="5"/>
        <v>0</v>
      </c>
    </row>
    <row r="17" spans="1:26" ht="23.25" customHeight="1" thickBot="1">
      <c r="A17" s="6"/>
      <c r="B17" s="2"/>
      <c r="C17" s="128"/>
      <c r="D17" s="379"/>
      <c r="E17" s="406"/>
      <c r="F17" s="407"/>
      <c r="G17" s="240" t="s">
        <v>48</v>
      </c>
      <c r="H17" s="241"/>
      <c r="I17" s="242">
        <f>SUM(G16:N16)</f>
        <v>0</v>
      </c>
      <c r="J17" s="242"/>
      <c r="K17" s="242"/>
      <c r="L17" s="242"/>
      <c r="M17" s="242"/>
      <c r="N17" s="42" t="s">
        <v>94</v>
      </c>
      <c r="O17" s="240" t="s">
        <v>48</v>
      </c>
      <c r="P17" s="241"/>
      <c r="Q17" s="242">
        <f>SUM(O16:W16)</f>
        <v>0</v>
      </c>
      <c r="R17" s="242"/>
      <c r="S17" s="242"/>
      <c r="T17" s="242"/>
      <c r="U17" s="242"/>
      <c r="V17" s="242"/>
      <c r="W17" s="42" t="s">
        <v>95</v>
      </c>
    </row>
    <row r="18" spans="1:26" ht="9" customHeight="1" thickBot="1">
      <c r="A18" s="6"/>
      <c r="B18" s="2"/>
      <c r="C18" s="15"/>
      <c r="D18" s="15"/>
      <c r="E18" s="15"/>
      <c r="F18" s="15"/>
      <c r="G18" s="16"/>
      <c r="H18" s="16"/>
      <c r="I18" s="16"/>
      <c r="J18" s="16"/>
      <c r="K18" s="16"/>
      <c r="L18" s="16"/>
      <c r="M18" s="16"/>
      <c r="N18" s="16"/>
      <c r="O18" s="16"/>
      <c r="P18" s="16"/>
      <c r="Q18" s="16"/>
      <c r="R18" s="16"/>
      <c r="S18" s="16"/>
      <c r="T18" s="16"/>
      <c r="U18" s="16"/>
      <c r="V18" s="16"/>
      <c r="W18" s="16"/>
      <c r="X18" s="16"/>
      <c r="Y18" s="16"/>
    </row>
    <row r="19" spans="1:26" ht="23.25" customHeight="1">
      <c r="A19" s="299" t="s">
        <v>17</v>
      </c>
      <c r="B19" s="301" t="s">
        <v>16</v>
      </c>
      <c r="C19" s="303" t="s">
        <v>2</v>
      </c>
      <c r="D19" s="301" t="s">
        <v>3</v>
      </c>
      <c r="E19" s="305" t="s">
        <v>4</v>
      </c>
      <c r="F19" s="307" t="s">
        <v>35</v>
      </c>
      <c r="G19" s="309" t="s">
        <v>8</v>
      </c>
      <c r="H19" s="310"/>
      <c r="I19" s="310"/>
      <c r="J19" s="310"/>
      <c r="K19" s="310"/>
      <c r="L19" s="310"/>
      <c r="M19" s="310"/>
      <c r="N19" s="310"/>
      <c r="O19" s="309" t="s">
        <v>49</v>
      </c>
      <c r="P19" s="310"/>
      <c r="Q19" s="310"/>
      <c r="R19" s="310"/>
      <c r="S19" s="310"/>
      <c r="T19" s="310"/>
      <c r="U19" s="310"/>
      <c r="V19" s="310"/>
      <c r="W19" s="311"/>
    </row>
    <row r="20" spans="1:26" ht="23.25" customHeight="1" thickBot="1">
      <c r="A20" s="300"/>
      <c r="B20" s="302"/>
      <c r="C20" s="304"/>
      <c r="D20" s="302"/>
      <c r="E20" s="306"/>
      <c r="F20" s="308"/>
      <c r="G20" s="48">
        <v>60</v>
      </c>
      <c r="H20" s="29">
        <v>80</v>
      </c>
      <c r="I20" s="29">
        <v>100</v>
      </c>
      <c r="J20" s="29">
        <v>120</v>
      </c>
      <c r="K20" s="29">
        <v>130</v>
      </c>
      <c r="L20" s="29">
        <v>140</v>
      </c>
      <c r="M20" s="29">
        <v>150</v>
      </c>
      <c r="N20" s="164">
        <v>160</v>
      </c>
      <c r="O20" s="158">
        <v>30</v>
      </c>
      <c r="P20" s="159">
        <v>40</v>
      </c>
      <c r="Q20" s="159">
        <v>50</v>
      </c>
      <c r="R20" s="159">
        <v>60</v>
      </c>
      <c r="S20" s="159">
        <v>65</v>
      </c>
      <c r="T20" s="159">
        <v>70</v>
      </c>
      <c r="U20" s="159">
        <v>75</v>
      </c>
      <c r="V20" s="159">
        <v>80</v>
      </c>
      <c r="W20" s="160">
        <v>85</v>
      </c>
      <c r="Y20" s="18" t="s">
        <v>65</v>
      </c>
      <c r="Z20" s="2" t="s">
        <v>5</v>
      </c>
    </row>
    <row r="21" spans="1:26" s="2" customFormat="1" ht="12.75" customHeight="1" thickTop="1" thickBot="1">
      <c r="A21" s="364" t="s">
        <v>102</v>
      </c>
      <c r="B21" s="58" t="str">
        <f>PHONETIC(B22)</f>
        <v>ヤマガタ　タロウ</v>
      </c>
      <c r="C21" s="59"/>
      <c r="E21" s="60"/>
      <c r="F21" s="366">
        <v>2</v>
      </c>
      <c r="G21" s="361"/>
      <c r="H21" s="349"/>
      <c r="I21" s="349"/>
      <c r="J21" s="349"/>
      <c r="K21" s="349"/>
      <c r="L21" s="358"/>
      <c r="M21" s="349"/>
      <c r="N21" s="358"/>
      <c r="O21" s="361"/>
      <c r="P21" s="349" t="s">
        <v>36</v>
      </c>
      <c r="Q21" s="358"/>
      <c r="R21" s="349"/>
      <c r="S21" s="368"/>
      <c r="T21" s="349"/>
      <c r="U21" s="349"/>
      <c r="V21" s="349"/>
      <c r="W21" s="356" t="s">
        <v>36</v>
      </c>
      <c r="Y21" s="1"/>
      <c r="Z21" s="2" t="s">
        <v>55</v>
      </c>
    </row>
    <row r="22" spans="1:26" s="2" customFormat="1" ht="26.25" customHeight="1" thickBot="1">
      <c r="A22" s="365"/>
      <c r="B22" s="61" t="s">
        <v>113</v>
      </c>
      <c r="C22" s="142" t="s">
        <v>5</v>
      </c>
      <c r="D22" s="62">
        <v>17729</v>
      </c>
      <c r="E22" s="63">
        <f>IF(D22="","",DATEDIF(D22,"2027/4/1","y"))</f>
        <v>78</v>
      </c>
      <c r="F22" s="367"/>
      <c r="G22" s="362"/>
      <c r="H22" s="350"/>
      <c r="I22" s="350"/>
      <c r="J22" s="350"/>
      <c r="K22" s="350"/>
      <c r="L22" s="359"/>
      <c r="M22" s="350"/>
      <c r="N22" s="359"/>
      <c r="O22" s="362"/>
      <c r="P22" s="350"/>
      <c r="Q22" s="359"/>
      <c r="R22" s="350"/>
      <c r="S22" s="369"/>
      <c r="T22" s="350"/>
      <c r="U22" s="350"/>
      <c r="V22" s="350"/>
      <c r="W22" s="357"/>
      <c r="Y22" s="19">
        <v>46478</v>
      </c>
    </row>
    <row r="23" spans="1:26" s="10" customFormat="1" ht="12" customHeight="1">
      <c r="A23" s="64"/>
      <c r="B23" s="137" t="str">
        <f>PHONETIC(B24)</f>
        <v/>
      </c>
      <c r="D23" s="139"/>
      <c r="E23" s="165"/>
      <c r="F23" s="370"/>
      <c r="G23" s="289"/>
      <c r="H23" s="291"/>
      <c r="I23" s="291"/>
      <c r="J23" s="291"/>
      <c r="K23" s="291"/>
      <c r="L23" s="293"/>
      <c r="M23" s="291"/>
      <c r="N23" s="293"/>
      <c r="O23" s="289"/>
      <c r="P23" s="291"/>
      <c r="Q23" s="291"/>
      <c r="R23" s="291"/>
      <c r="S23" s="363"/>
      <c r="T23" s="291"/>
      <c r="U23" s="291"/>
      <c r="V23" s="291"/>
      <c r="W23" s="360"/>
      <c r="Y23" s="1"/>
      <c r="Z23" s="2" t="s">
        <v>68</v>
      </c>
    </row>
    <row r="24" spans="1:26" s="10" customFormat="1" ht="27" customHeight="1">
      <c r="A24" s="65">
        <v>1</v>
      </c>
      <c r="B24" s="172"/>
      <c r="C24" s="138"/>
      <c r="D24" s="135"/>
      <c r="E24" s="67" t="str">
        <f>IF(D24="","",DATEDIF(D24,"2027/4/1","y"))</f>
        <v/>
      </c>
      <c r="F24" s="354"/>
      <c r="G24" s="290"/>
      <c r="H24" s="292"/>
      <c r="I24" s="292"/>
      <c r="J24" s="292"/>
      <c r="K24" s="292"/>
      <c r="L24" s="294"/>
      <c r="M24" s="292"/>
      <c r="N24" s="294"/>
      <c r="O24" s="290"/>
      <c r="P24" s="292"/>
      <c r="Q24" s="292"/>
      <c r="R24" s="292"/>
      <c r="S24" s="298"/>
      <c r="T24" s="292"/>
      <c r="U24" s="292"/>
      <c r="V24" s="292"/>
      <c r="W24" s="287"/>
      <c r="Y24" s="56">
        <f>Y22</f>
        <v>46478</v>
      </c>
    </row>
    <row r="25" spans="1:26" s="10" customFormat="1" ht="12" customHeight="1">
      <c r="A25" s="66"/>
      <c r="B25" s="137" t="str">
        <f>PHONETIC(B26)</f>
        <v/>
      </c>
      <c r="D25" s="139"/>
      <c r="E25" s="68"/>
      <c r="F25" s="355"/>
      <c r="G25" s="267"/>
      <c r="H25" s="269"/>
      <c r="I25" s="269"/>
      <c r="J25" s="269"/>
      <c r="K25" s="269"/>
      <c r="L25" s="277"/>
      <c r="M25" s="269"/>
      <c r="N25" s="277"/>
      <c r="O25" s="267"/>
      <c r="P25" s="269"/>
      <c r="Q25" s="269"/>
      <c r="R25" s="269"/>
      <c r="S25" s="271"/>
      <c r="T25" s="269"/>
      <c r="U25" s="269"/>
      <c r="V25" s="269"/>
      <c r="W25" s="273"/>
      <c r="Y25" s="1"/>
    </row>
    <row r="26" spans="1:26" s="10" customFormat="1" ht="27" customHeight="1">
      <c r="A26" s="65">
        <v>2</v>
      </c>
      <c r="B26" s="172"/>
      <c r="C26" s="138"/>
      <c r="D26" s="135"/>
      <c r="E26" s="67" t="str">
        <f t="shared" ref="E26" si="6">IF(D26="","",DATEDIF(D26,"2027/4/1","y"))</f>
        <v/>
      </c>
      <c r="F26" s="354"/>
      <c r="G26" s="268"/>
      <c r="H26" s="270"/>
      <c r="I26" s="270"/>
      <c r="J26" s="270"/>
      <c r="K26" s="270"/>
      <c r="L26" s="278"/>
      <c r="M26" s="270"/>
      <c r="N26" s="278"/>
      <c r="O26" s="268"/>
      <c r="P26" s="270"/>
      <c r="Q26" s="270"/>
      <c r="R26" s="270"/>
      <c r="S26" s="272"/>
      <c r="T26" s="270"/>
      <c r="U26" s="270"/>
      <c r="V26" s="270"/>
      <c r="W26" s="274"/>
      <c r="Y26" s="56">
        <f>Y24</f>
        <v>46478</v>
      </c>
    </row>
    <row r="27" spans="1:26" s="10" customFormat="1" ht="12" customHeight="1">
      <c r="A27" s="66"/>
      <c r="B27" s="137" t="str">
        <f>PHONETIC(B28)</f>
        <v/>
      </c>
      <c r="D27" s="139"/>
      <c r="E27" s="68"/>
      <c r="F27" s="353"/>
      <c r="G27" s="267"/>
      <c r="H27" s="269"/>
      <c r="I27" s="269"/>
      <c r="J27" s="269"/>
      <c r="K27" s="269"/>
      <c r="L27" s="277"/>
      <c r="M27" s="269"/>
      <c r="N27" s="277"/>
      <c r="O27" s="267"/>
      <c r="P27" s="269"/>
      <c r="Q27" s="269"/>
      <c r="R27" s="269"/>
      <c r="S27" s="271"/>
      <c r="T27" s="269"/>
      <c r="U27" s="269"/>
      <c r="V27" s="269"/>
      <c r="W27" s="273"/>
      <c r="Y27" s="1"/>
    </row>
    <row r="28" spans="1:26" s="10" customFormat="1" ht="27" customHeight="1">
      <c r="A28" s="65">
        <v>3</v>
      </c>
      <c r="B28" s="172"/>
      <c r="C28" s="138"/>
      <c r="D28" s="135"/>
      <c r="E28" s="67" t="str">
        <f t="shared" ref="E28" si="7">IF(D28="","",DATEDIF(D28,"2027/4/1","y"))</f>
        <v/>
      </c>
      <c r="F28" s="354"/>
      <c r="G28" s="268"/>
      <c r="H28" s="270"/>
      <c r="I28" s="270"/>
      <c r="J28" s="270"/>
      <c r="K28" s="270"/>
      <c r="L28" s="278"/>
      <c r="M28" s="270"/>
      <c r="N28" s="278"/>
      <c r="O28" s="268"/>
      <c r="P28" s="270"/>
      <c r="Q28" s="270"/>
      <c r="R28" s="270"/>
      <c r="S28" s="272"/>
      <c r="T28" s="270"/>
      <c r="U28" s="270"/>
      <c r="V28" s="270"/>
      <c r="W28" s="274"/>
      <c r="Y28" s="56">
        <f>Y26</f>
        <v>46478</v>
      </c>
    </row>
    <row r="29" spans="1:26" s="10" customFormat="1" ht="12" customHeight="1">
      <c r="A29" s="66"/>
      <c r="B29" s="137" t="str">
        <f>PHONETIC(B30)</f>
        <v/>
      </c>
      <c r="D29" s="139"/>
      <c r="E29" s="68"/>
      <c r="F29" s="353"/>
      <c r="G29" s="267"/>
      <c r="H29" s="269"/>
      <c r="I29" s="269"/>
      <c r="J29" s="269"/>
      <c r="K29" s="269"/>
      <c r="L29" s="277"/>
      <c r="M29" s="269"/>
      <c r="N29" s="277"/>
      <c r="O29" s="267"/>
      <c r="P29" s="269"/>
      <c r="Q29" s="269"/>
      <c r="R29" s="269"/>
      <c r="S29" s="271"/>
      <c r="T29" s="269"/>
      <c r="U29" s="269"/>
      <c r="V29" s="269"/>
      <c r="W29" s="273"/>
      <c r="Y29" s="1"/>
    </row>
    <row r="30" spans="1:26" s="10" customFormat="1" ht="27" customHeight="1">
      <c r="A30" s="65">
        <v>4</v>
      </c>
      <c r="B30" s="172"/>
      <c r="C30" s="138"/>
      <c r="D30" s="135"/>
      <c r="E30" s="67" t="str">
        <f t="shared" ref="E30" si="8">IF(D30="","",DATEDIF(D30,"2027/4/1","y"))</f>
        <v/>
      </c>
      <c r="F30" s="354"/>
      <c r="G30" s="268"/>
      <c r="H30" s="270"/>
      <c r="I30" s="270"/>
      <c r="J30" s="270"/>
      <c r="K30" s="270"/>
      <c r="L30" s="278"/>
      <c r="M30" s="270"/>
      <c r="N30" s="278"/>
      <c r="O30" s="268"/>
      <c r="P30" s="270"/>
      <c r="Q30" s="270"/>
      <c r="R30" s="270"/>
      <c r="S30" s="272"/>
      <c r="T30" s="270"/>
      <c r="U30" s="270"/>
      <c r="V30" s="270"/>
      <c r="W30" s="274"/>
      <c r="Y30" s="56">
        <f>Y28</f>
        <v>46478</v>
      </c>
    </row>
    <row r="31" spans="1:26" s="10" customFormat="1" ht="12" customHeight="1">
      <c r="A31" s="66"/>
      <c r="B31" s="137" t="str">
        <f>PHONETIC(B32)</f>
        <v/>
      </c>
      <c r="D31" s="139"/>
      <c r="E31" s="68"/>
      <c r="F31" s="351"/>
      <c r="G31" s="267"/>
      <c r="H31" s="269"/>
      <c r="I31" s="269"/>
      <c r="J31" s="269"/>
      <c r="K31" s="269"/>
      <c r="L31" s="277"/>
      <c r="M31" s="269"/>
      <c r="N31" s="277"/>
      <c r="O31" s="267"/>
      <c r="P31" s="269"/>
      <c r="Q31" s="269"/>
      <c r="R31" s="269"/>
      <c r="S31" s="271"/>
      <c r="T31" s="269"/>
      <c r="U31" s="269"/>
      <c r="V31" s="269"/>
      <c r="W31" s="273"/>
      <c r="Y31" s="1"/>
    </row>
    <row r="32" spans="1:26" s="10" customFormat="1" ht="27" customHeight="1">
      <c r="A32" s="65">
        <v>5</v>
      </c>
      <c r="B32" s="171"/>
      <c r="C32" s="138"/>
      <c r="D32" s="136"/>
      <c r="E32" s="67" t="str">
        <f t="shared" ref="E32" si="9">IF(D32="","",DATEDIF(D32,"2027/4/1","y"))</f>
        <v/>
      </c>
      <c r="F32" s="352"/>
      <c r="G32" s="268"/>
      <c r="H32" s="270"/>
      <c r="I32" s="270"/>
      <c r="J32" s="270"/>
      <c r="K32" s="270"/>
      <c r="L32" s="278"/>
      <c r="M32" s="270"/>
      <c r="N32" s="278"/>
      <c r="O32" s="268"/>
      <c r="P32" s="270"/>
      <c r="Q32" s="270"/>
      <c r="R32" s="270"/>
      <c r="S32" s="272"/>
      <c r="T32" s="270"/>
      <c r="U32" s="270"/>
      <c r="V32" s="270"/>
      <c r="W32" s="274"/>
      <c r="Y32" s="56">
        <f>Y30</f>
        <v>46478</v>
      </c>
    </row>
    <row r="33" spans="1:25" s="10" customFormat="1" ht="12" customHeight="1">
      <c r="A33" s="66"/>
      <c r="B33" s="137" t="str">
        <f>PHONETIC(B34)</f>
        <v/>
      </c>
      <c r="D33" s="139"/>
      <c r="E33" s="68"/>
      <c r="F33" s="351"/>
      <c r="G33" s="267"/>
      <c r="H33" s="269"/>
      <c r="I33" s="269"/>
      <c r="J33" s="269"/>
      <c r="K33" s="269"/>
      <c r="L33" s="277"/>
      <c r="M33" s="269"/>
      <c r="N33" s="277"/>
      <c r="O33" s="267"/>
      <c r="P33" s="269"/>
      <c r="Q33" s="269"/>
      <c r="R33" s="269"/>
      <c r="S33" s="271"/>
      <c r="T33" s="269"/>
      <c r="U33" s="269"/>
      <c r="V33" s="269"/>
      <c r="W33" s="273"/>
      <c r="Y33" s="1"/>
    </row>
    <row r="34" spans="1:25" s="10" customFormat="1" ht="27" customHeight="1">
      <c r="A34" s="65">
        <v>6</v>
      </c>
      <c r="B34" s="171"/>
      <c r="C34" s="138"/>
      <c r="D34" s="136"/>
      <c r="E34" s="67" t="str">
        <f t="shared" ref="E34" si="10">IF(D34="","",DATEDIF(D34,"2027/4/1","y"))</f>
        <v/>
      </c>
      <c r="F34" s="352"/>
      <c r="G34" s="268"/>
      <c r="H34" s="270"/>
      <c r="I34" s="270"/>
      <c r="J34" s="270"/>
      <c r="K34" s="270"/>
      <c r="L34" s="278"/>
      <c r="M34" s="270"/>
      <c r="N34" s="278"/>
      <c r="O34" s="268"/>
      <c r="P34" s="270"/>
      <c r="Q34" s="270"/>
      <c r="R34" s="270"/>
      <c r="S34" s="272"/>
      <c r="T34" s="270"/>
      <c r="U34" s="270"/>
      <c r="V34" s="270"/>
      <c r="W34" s="274"/>
      <c r="Y34" s="56">
        <f>Y32</f>
        <v>46478</v>
      </c>
    </row>
    <row r="35" spans="1:25" s="10" customFormat="1" ht="12" customHeight="1">
      <c r="A35" s="66"/>
      <c r="B35" s="70" t="str">
        <f>PHONETIC(B36)</f>
        <v/>
      </c>
      <c r="C35" s="69"/>
      <c r="D35" s="71"/>
      <c r="E35" s="68"/>
      <c r="F35" s="281"/>
      <c r="G35" s="267"/>
      <c r="H35" s="269"/>
      <c r="I35" s="269"/>
      <c r="J35" s="269"/>
      <c r="K35" s="269"/>
      <c r="L35" s="277"/>
      <c r="M35" s="269"/>
      <c r="N35" s="277"/>
      <c r="O35" s="267"/>
      <c r="P35" s="269"/>
      <c r="Q35" s="269"/>
      <c r="R35" s="269"/>
      <c r="S35" s="271"/>
      <c r="T35" s="269"/>
      <c r="U35" s="269"/>
      <c r="V35" s="269"/>
      <c r="W35" s="273"/>
      <c r="Y35" s="1"/>
    </row>
    <row r="36" spans="1:25" s="10" customFormat="1" ht="27" customHeight="1">
      <c r="A36" s="65">
        <v>7</v>
      </c>
      <c r="B36" s="129"/>
      <c r="C36" s="138"/>
      <c r="D36" s="39"/>
      <c r="E36" s="67" t="str">
        <f t="shared" ref="E36" si="11">IF(D36="","",DATEDIF(D36,"2027/4/1","y"))</f>
        <v/>
      </c>
      <c r="F36" s="280"/>
      <c r="G36" s="268"/>
      <c r="H36" s="270"/>
      <c r="I36" s="270"/>
      <c r="J36" s="270"/>
      <c r="K36" s="270"/>
      <c r="L36" s="278"/>
      <c r="M36" s="270"/>
      <c r="N36" s="278"/>
      <c r="O36" s="268"/>
      <c r="P36" s="270"/>
      <c r="Q36" s="270"/>
      <c r="R36" s="270"/>
      <c r="S36" s="272"/>
      <c r="T36" s="270"/>
      <c r="U36" s="270"/>
      <c r="V36" s="270"/>
      <c r="W36" s="274"/>
      <c r="Y36" s="56">
        <f>Y34</f>
        <v>46478</v>
      </c>
    </row>
    <row r="37" spans="1:25" s="10" customFormat="1" ht="12" customHeight="1">
      <c r="A37" s="66"/>
      <c r="B37" s="70" t="str">
        <f>PHONETIC(B38)</f>
        <v/>
      </c>
      <c r="C37" s="69"/>
      <c r="D37" s="71"/>
      <c r="E37" s="68"/>
      <c r="F37" s="281"/>
      <c r="G37" s="267"/>
      <c r="H37" s="269"/>
      <c r="I37" s="269"/>
      <c r="J37" s="269"/>
      <c r="K37" s="269"/>
      <c r="L37" s="277"/>
      <c r="M37" s="269"/>
      <c r="N37" s="277"/>
      <c r="O37" s="267"/>
      <c r="P37" s="269"/>
      <c r="Q37" s="269"/>
      <c r="R37" s="269"/>
      <c r="S37" s="271"/>
      <c r="T37" s="269"/>
      <c r="U37" s="269"/>
      <c r="V37" s="269"/>
      <c r="W37" s="273"/>
      <c r="Y37" s="1"/>
    </row>
    <row r="38" spans="1:25" s="10" customFormat="1" ht="27" customHeight="1">
      <c r="A38" s="65">
        <v>8</v>
      </c>
      <c r="B38" s="129"/>
      <c r="C38" s="138"/>
      <c r="D38" s="39"/>
      <c r="E38" s="67" t="str">
        <f t="shared" ref="E38" si="12">IF(D38="","",DATEDIF(D38,"2027/4/1","y"))</f>
        <v/>
      </c>
      <c r="F38" s="280"/>
      <c r="G38" s="268"/>
      <c r="H38" s="270"/>
      <c r="I38" s="270"/>
      <c r="J38" s="270"/>
      <c r="K38" s="270"/>
      <c r="L38" s="278"/>
      <c r="M38" s="270"/>
      <c r="N38" s="278"/>
      <c r="O38" s="268"/>
      <c r="P38" s="270"/>
      <c r="Q38" s="270"/>
      <c r="R38" s="270"/>
      <c r="S38" s="272"/>
      <c r="T38" s="270"/>
      <c r="U38" s="270"/>
      <c r="V38" s="270"/>
      <c r="W38" s="274"/>
      <c r="Y38" s="56">
        <f>Y36</f>
        <v>46478</v>
      </c>
    </row>
    <row r="39" spans="1:25" s="10" customFormat="1" ht="12" customHeight="1">
      <c r="A39" s="66"/>
      <c r="B39" s="70" t="str">
        <f>PHONETIC(B40)</f>
        <v/>
      </c>
      <c r="C39" s="69"/>
      <c r="D39" s="71"/>
      <c r="E39" s="68"/>
      <c r="F39" s="281"/>
      <c r="G39" s="267"/>
      <c r="H39" s="269"/>
      <c r="I39" s="269"/>
      <c r="J39" s="269"/>
      <c r="K39" s="269"/>
      <c r="L39" s="277"/>
      <c r="M39" s="269"/>
      <c r="N39" s="277"/>
      <c r="O39" s="267"/>
      <c r="P39" s="269"/>
      <c r="Q39" s="269"/>
      <c r="R39" s="269"/>
      <c r="S39" s="271"/>
      <c r="T39" s="269"/>
      <c r="U39" s="269"/>
      <c r="V39" s="269"/>
      <c r="W39" s="273"/>
      <c r="Y39" s="1"/>
    </row>
    <row r="40" spans="1:25" s="10" customFormat="1" ht="27" customHeight="1">
      <c r="A40" s="65">
        <v>9</v>
      </c>
      <c r="B40" s="129"/>
      <c r="C40" s="138"/>
      <c r="D40" s="39"/>
      <c r="E40" s="67" t="str">
        <f t="shared" ref="E40" si="13">IF(D40="","",DATEDIF(D40,"2027/4/1","y"))</f>
        <v/>
      </c>
      <c r="F40" s="280"/>
      <c r="G40" s="268"/>
      <c r="H40" s="270"/>
      <c r="I40" s="270"/>
      <c r="J40" s="270"/>
      <c r="K40" s="270"/>
      <c r="L40" s="278"/>
      <c r="M40" s="270"/>
      <c r="N40" s="278"/>
      <c r="O40" s="268"/>
      <c r="P40" s="270"/>
      <c r="Q40" s="270"/>
      <c r="R40" s="270"/>
      <c r="S40" s="272"/>
      <c r="T40" s="270"/>
      <c r="U40" s="270"/>
      <c r="V40" s="270"/>
      <c r="W40" s="274"/>
      <c r="Y40" s="56">
        <f>Y38</f>
        <v>46478</v>
      </c>
    </row>
    <row r="41" spans="1:25" s="10" customFormat="1" ht="12" customHeight="1">
      <c r="A41" s="66"/>
      <c r="B41" s="72" t="str">
        <f>PHONETIC(B42)</f>
        <v/>
      </c>
      <c r="C41" s="69"/>
      <c r="D41" s="71"/>
      <c r="E41" s="68"/>
      <c r="F41" s="279"/>
      <c r="G41" s="267"/>
      <c r="H41" s="269"/>
      <c r="I41" s="269"/>
      <c r="J41" s="269"/>
      <c r="K41" s="269"/>
      <c r="L41" s="277"/>
      <c r="M41" s="269"/>
      <c r="N41" s="277"/>
      <c r="O41" s="267"/>
      <c r="P41" s="269"/>
      <c r="Q41" s="269"/>
      <c r="R41" s="269"/>
      <c r="S41" s="271"/>
      <c r="T41" s="269"/>
      <c r="U41" s="269"/>
      <c r="V41" s="269"/>
      <c r="W41" s="273"/>
      <c r="Y41" s="1"/>
    </row>
    <row r="42" spans="1:25" s="10" customFormat="1" ht="27" customHeight="1">
      <c r="A42" s="65">
        <v>10</v>
      </c>
      <c r="B42" s="129"/>
      <c r="C42" s="138"/>
      <c r="D42" s="39"/>
      <c r="E42" s="67" t="str">
        <f t="shared" ref="E42" si="14">IF(D42="","",DATEDIF(D42,"2027/4/1","y"))</f>
        <v/>
      </c>
      <c r="F42" s="280"/>
      <c r="G42" s="268"/>
      <c r="H42" s="270"/>
      <c r="I42" s="270"/>
      <c r="J42" s="270"/>
      <c r="K42" s="270"/>
      <c r="L42" s="278"/>
      <c r="M42" s="270"/>
      <c r="N42" s="278"/>
      <c r="O42" s="268"/>
      <c r="P42" s="270"/>
      <c r="Q42" s="270"/>
      <c r="R42" s="270"/>
      <c r="S42" s="272"/>
      <c r="T42" s="270"/>
      <c r="U42" s="270"/>
      <c r="V42" s="270"/>
      <c r="W42" s="274"/>
      <c r="Y42" s="56">
        <f>Y40</f>
        <v>46478</v>
      </c>
    </row>
    <row r="43" spans="1:25" s="10" customFormat="1" ht="12" customHeight="1">
      <c r="A43" s="66"/>
      <c r="B43" s="70" t="str">
        <f>PHONETIC(B44)</f>
        <v/>
      </c>
      <c r="C43" s="69"/>
      <c r="D43" s="71"/>
      <c r="E43" s="68"/>
      <c r="F43" s="281"/>
      <c r="G43" s="267"/>
      <c r="H43" s="269"/>
      <c r="I43" s="269"/>
      <c r="J43" s="269"/>
      <c r="K43" s="269"/>
      <c r="L43" s="277"/>
      <c r="M43" s="269"/>
      <c r="N43" s="277"/>
      <c r="O43" s="267"/>
      <c r="P43" s="269"/>
      <c r="Q43" s="269"/>
      <c r="R43" s="269"/>
      <c r="S43" s="271"/>
      <c r="T43" s="269"/>
      <c r="U43" s="269"/>
      <c r="V43" s="269"/>
      <c r="W43" s="273"/>
      <c r="Y43" s="1"/>
    </row>
    <row r="44" spans="1:25" s="10" customFormat="1" ht="27" customHeight="1">
      <c r="A44" s="65">
        <v>11</v>
      </c>
      <c r="B44" s="129"/>
      <c r="C44" s="138"/>
      <c r="D44" s="39"/>
      <c r="E44" s="67" t="str">
        <f t="shared" ref="E44" si="15">IF(D44="","",DATEDIF(D44,"2027/4/1","y"))</f>
        <v/>
      </c>
      <c r="F44" s="280"/>
      <c r="G44" s="268"/>
      <c r="H44" s="270"/>
      <c r="I44" s="270"/>
      <c r="J44" s="270"/>
      <c r="K44" s="270"/>
      <c r="L44" s="278"/>
      <c r="M44" s="270"/>
      <c r="N44" s="278"/>
      <c r="O44" s="268"/>
      <c r="P44" s="270"/>
      <c r="Q44" s="270"/>
      <c r="R44" s="270"/>
      <c r="S44" s="272"/>
      <c r="T44" s="270"/>
      <c r="U44" s="270"/>
      <c r="V44" s="270"/>
      <c r="W44" s="274"/>
      <c r="Y44" s="56">
        <f>Y42</f>
        <v>46478</v>
      </c>
    </row>
    <row r="45" spans="1:25" s="10" customFormat="1" ht="12" customHeight="1">
      <c r="A45" s="66"/>
      <c r="B45" s="70" t="str">
        <f>PHONETIC(B46)</f>
        <v/>
      </c>
      <c r="C45" s="69"/>
      <c r="D45" s="71"/>
      <c r="E45" s="68"/>
      <c r="F45" s="279"/>
      <c r="G45" s="267"/>
      <c r="H45" s="269"/>
      <c r="I45" s="269"/>
      <c r="J45" s="269"/>
      <c r="K45" s="269"/>
      <c r="L45" s="277"/>
      <c r="M45" s="269"/>
      <c r="N45" s="277"/>
      <c r="O45" s="267"/>
      <c r="P45" s="269"/>
      <c r="Q45" s="269"/>
      <c r="R45" s="269"/>
      <c r="S45" s="271"/>
      <c r="T45" s="269"/>
      <c r="U45" s="269"/>
      <c r="V45" s="269"/>
      <c r="W45" s="273"/>
      <c r="Y45" s="1"/>
    </row>
    <row r="46" spans="1:25" s="10" customFormat="1" ht="27" customHeight="1">
      <c r="A46" s="65">
        <v>12</v>
      </c>
      <c r="B46" s="129"/>
      <c r="C46" s="138"/>
      <c r="D46" s="39"/>
      <c r="E46" s="67" t="str">
        <f t="shared" ref="E46" si="16">IF(D46="","",DATEDIF(D46,"2027/4/1","y"))</f>
        <v/>
      </c>
      <c r="F46" s="280"/>
      <c r="G46" s="268"/>
      <c r="H46" s="270"/>
      <c r="I46" s="270"/>
      <c r="J46" s="270"/>
      <c r="K46" s="270"/>
      <c r="L46" s="278"/>
      <c r="M46" s="270"/>
      <c r="N46" s="278"/>
      <c r="O46" s="268"/>
      <c r="P46" s="270"/>
      <c r="Q46" s="270"/>
      <c r="R46" s="270"/>
      <c r="S46" s="272"/>
      <c r="T46" s="270"/>
      <c r="U46" s="270"/>
      <c r="V46" s="270"/>
      <c r="W46" s="274"/>
      <c r="Y46" s="56">
        <f>Y44</f>
        <v>46478</v>
      </c>
    </row>
    <row r="47" spans="1:25" s="10" customFormat="1" ht="12" customHeight="1">
      <c r="A47" s="66"/>
      <c r="B47" s="70" t="str">
        <f>PHONETIC(B48)</f>
        <v/>
      </c>
      <c r="C47" s="69"/>
      <c r="D47" s="71"/>
      <c r="E47" s="68"/>
      <c r="F47" s="279"/>
      <c r="G47" s="267"/>
      <c r="H47" s="269"/>
      <c r="I47" s="269"/>
      <c r="J47" s="269"/>
      <c r="K47" s="269"/>
      <c r="L47" s="277"/>
      <c r="M47" s="269"/>
      <c r="N47" s="277"/>
      <c r="O47" s="267"/>
      <c r="P47" s="269"/>
      <c r="Q47" s="269"/>
      <c r="R47" s="269"/>
      <c r="S47" s="271"/>
      <c r="T47" s="269"/>
      <c r="U47" s="269"/>
      <c r="V47" s="269"/>
      <c r="W47" s="273"/>
      <c r="Y47" s="1"/>
    </row>
    <row r="48" spans="1:25" s="10" customFormat="1" ht="27" customHeight="1">
      <c r="A48" s="65">
        <v>13</v>
      </c>
      <c r="B48" s="129"/>
      <c r="C48" s="138"/>
      <c r="D48" s="39"/>
      <c r="E48" s="67" t="str">
        <f t="shared" ref="E48" si="17">IF(D48="","",DATEDIF(D48,"2027/4/1","y"))</f>
        <v/>
      </c>
      <c r="F48" s="280"/>
      <c r="G48" s="268"/>
      <c r="H48" s="270"/>
      <c r="I48" s="270"/>
      <c r="J48" s="270"/>
      <c r="K48" s="270"/>
      <c r="L48" s="278"/>
      <c r="M48" s="270"/>
      <c r="N48" s="278"/>
      <c r="O48" s="268"/>
      <c r="P48" s="270"/>
      <c r="Q48" s="270"/>
      <c r="R48" s="270"/>
      <c r="S48" s="272"/>
      <c r="T48" s="270"/>
      <c r="U48" s="270"/>
      <c r="V48" s="270"/>
      <c r="W48" s="274"/>
      <c r="Y48" s="56">
        <f>Y46</f>
        <v>46478</v>
      </c>
    </row>
    <row r="49" spans="1:26" s="10" customFormat="1" ht="12" customHeight="1">
      <c r="A49" s="66"/>
      <c r="B49" s="70" t="str">
        <f>PHONETIC(B50)</f>
        <v/>
      </c>
      <c r="C49" s="69"/>
      <c r="D49" s="71"/>
      <c r="E49" s="68"/>
      <c r="F49" s="279"/>
      <c r="G49" s="267"/>
      <c r="H49" s="269"/>
      <c r="I49" s="269"/>
      <c r="J49" s="269"/>
      <c r="K49" s="269"/>
      <c r="L49" s="277"/>
      <c r="M49" s="269"/>
      <c r="N49" s="277"/>
      <c r="O49" s="267"/>
      <c r="P49" s="269"/>
      <c r="Q49" s="269"/>
      <c r="R49" s="269"/>
      <c r="S49" s="271"/>
      <c r="T49" s="269"/>
      <c r="U49" s="269"/>
      <c r="V49" s="269"/>
      <c r="W49" s="273"/>
      <c r="Y49" s="1"/>
    </row>
    <row r="50" spans="1:26" s="10" customFormat="1" ht="27" customHeight="1">
      <c r="A50" s="65">
        <v>14</v>
      </c>
      <c r="B50" s="129"/>
      <c r="C50" s="138"/>
      <c r="D50" s="39"/>
      <c r="E50" s="67" t="str">
        <f t="shared" ref="E50" si="18">IF(D50="","",DATEDIF(D50,"2027/4/1","y"))</f>
        <v/>
      </c>
      <c r="F50" s="280"/>
      <c r="G50" s="268"/>
      <c r="H50" s="270"/>
      <c r="I50" s="270"/>
      <c r="J50" s="270"/>
      <c r="K50" s="270"/>
      <c r="L50" s="278"/>
      <c r="M50" s="270"/>
      <c r="N50" s="278"/>
      <c r="O50" s="268"/>
      <c r="P50" s="270"/>
      <c r="Q50" s="270"/>
      <c r="R50" s="270"/>
      <c r="S50" s="272"/>
      <c r="T50" s="270"/>
      <c r="U50" s="270"/>
      <c r="V50" s="270"/>
      <c r="W50" s="274"/>
      <c r="Y50" s="56">
        <f>Y48</f>
        <v>46478</v>
      </c>
    </row>
    <row r="51" spans="1:26" s="10" customFormat="1" ht="12" customHeight="1">
      <c r="A51" s="66"/>
      <c r="B51" s="70" t="str">
        <f>PHONETIC(B52)</f>
        <v/>
      </c>
      <c r="C51" s="69"/>
      <c r="D51" s="71"/>
      <c r="E51" s="68"/>
      <c r="F51" s="279"/>
      <c r="G51" s="267"/>
      <c r="H51" s="269"/>
      <c r="I51" s="269"/>
      <c r="J51" s="269"/>
      <c r="K51" s="269"/>
      <c r="L51" s="277"/>
      <c r="M51" s="269"/>
      <c r="N51" s="277"/>
      <c r="O51" s="267"/>
      <c r="P51" s="269"/>
      <c r="Q51" s="269"/>
      <c r="R51" s="269"/>
      <c r="S51" s="271"/>
      <c r="T51" s="269"/>
      <c r="U51" s="269"/>
      <c r="V51" s="269"/>
      <c r="W51" s="273"/>
      <c r="Y51" s="1"/>
    </row>
    <row r="52" spans="1:26" s="10" customFormat="1" ht="27" customHeight="1">
      <c r="A52" s="65">
        <v>15</v>
      </c>
      <c r="B52" s="129"/>
      <c r="C52" s="138"/>
      <c r="D52" s="39"/>
      <c r="E52" s="67" t="str">
        <f t="shared" ref="E52" si="19">IF(D52="","",DATEDIF(D52,"2027/4/1","y"))</f>
        <v/>
      </c>
      <c r="F52" s="280"/>
      <c r="G52" s="268"/>
      <c r="H52" s="270"/>
      <c r="I52" s="270"/>
      <c r="J52" s="270"/>
      <c r="K52" s="270"/>
      <c r="L52" s="278"/>
      <c r="M52" s="270"/>
      <c r="N52" s="278"/>
      <c r="O52" s="268"/>
      <c r="P52" s="270"/>
      <c r="Q52" s="270"/>
      <c r="R52" s="270"/>
      <c r="S52" s="272"/>
      <c r="T52" s="270"/>
      <c r="U52" s="270"/>
      <c r="V52" s="270"/>
      <c r="W52" s="274"/>
      <c r="Y52" s="56">
        <f>Y50</f>
        <v>46478</v>
      </c>
    </row>
    <row r="53" spans="1:26" ht="12" customHeight="1">
      <c r="A53" s="66"/>
      <c r="B53" s="70" t="str">
        <f>PHONETIC(B54)</f>
        <v/>
      </c>
      <c r="C53" s="69"/>
      <c r="D53" s="71"/>
      <c r="E53" s="68"/>
      <c r="F53" s="275"/>
      <c r="G53" s="267"/>
      <c r="H53" s="269"/>
      <c r="I53" s="269"/>
      <c r="J53" s="269"/>
      <c r="K53" s="269"/>
      <c r="L53" s="277"/>
      <c r="M53" s="269"/>
      <c r="N53" s="277"/>
      <c r="O53" s="267"/>
      <c r="P53" s="269"/>
      <c r="Q53" s="269"/>
      <c r="R53" s="269"/>
      <c r="S53" s="271"/>
      <c r="T53" s="269"/>
      <c r="U53" s="269"/>
      <c r="V53" s="269"/>
      <c r="W53" s="273"/>
      <c r="X53" s="10"/>
    </row>
    <row r="54" spans="1:26" ht="27" customHeight="1" thickBot="1">
      <c r="A54" s="65">
        <v>16</v>
      </c>
      <c r="B54" s="129"/>
      <c r="C54" s="138"/>
      <c r="D54" s="39"/>
      <c r="E54" s="166" t="str">
        <f t="shared" ref="E54" si="20">IF(D54="","",DATEDIF(D54,"2027/4/1","y"))</f>
        <v/>
      </c>
      <c r="F54" s="276"/>
      <c r="G54" s="268"/>
      <c r="H54" s="270"/>
      <c r="I54" s="270"/>
      <c r="J54" s="270"/>
      <c r="K54" s="270"/>
      <c r="L54" s="278"/>
      <c r="M54" s="270"/>
      <c r="N54" s="278"/>
      <c r="O54" s="268"/>
      <c r="P54" s="270"/>
      <c r="Q54" s="270"/>
      <c r="R54" s="270"/>
      <c r="S54" s="272"/>
      <c r="T54" s="270"/>
      <c r="U54" s="270"/>
      <c r="V54" s="270"/>
      <c r="W54" s="274"/>
      <c r="X54" s="10"/>
      <c r="Y54" s="56">
        <f>Y22</f>
        <v>46478</v>
      </c>
    </row>
    <row r="55" spans="1:26" s="10" customFormat="1" ht="27" customHeight="1" thickBot="1">
      <c r="A55" s="234" t="s">
        <v>51</v>
      </c>
      <c r="B55" s="235"/>
      <c r="C55" s="235"/>
      <c r="D55" s="235"/>
      <c r="E55" s="236"/>
      <c r="F55" s="168"/>
      <c r="G55" s="11" t="str">
        <f>IF(B24="","",COUNTIF(G23:G54,"〇"))</f>
        <v/>
      </c>
      <c r="H55" s="12" t="str">
        <f>IF(B24="","",COUNTIF(H23:H54,"〇"))</f>
        <v/>
      </c>
      <c r="I55" s="12" t="str">
        <f>IF(B24="","",COUNTIF(I23:I54,"〇"))</f>
        <v/>
      </c>
      <c r="J55" s="12" t="str">
        <f>IF(B24="","",COUNTIF(J23:J54,"〇"))</f>
        <v/>
      </c>
      <c r="K55" s="12" t="str">
        <f>IF(B24="","",COUNTIF(K23:K54,"〇"))</f>
        <v/>
      </c>
      <c r="L55" s="20" t="str">
        <f>IF(B24="","",COUNTIF(L23:L54,"〇"))</f>
        <v/>
      </c>
      <c r="M55" s="12" t="str">
        <f>IF(B24="","",COUNTIF(M23:M54,"〇"))</f>
        <v/>
      </c>
      <c r="N55" s="20" t="str">
        <f>IF(B24="","",COUNTIF(N23:N54,"〇"))</f>
        <v/>
      </c>
      <c r="O55" s="11" t="str">
        <f>IF(B24="","",COUNTIF(O23:O54,"〇"))</f>
        <v/>
      </c>
      <c r="P55" s="12" t="str">
        <f>IF(B24="","",COUNTIF(P23:P54,"〇"))</f>
        <v/>
      </c>
      <c r="Q55" s="12" t="str">
        <f>IF(B24="","",COUNTIF(Q23:Q54,"〇"))</f>
        <v/>
      </c>
      <c r="R55" s="12" t="str">
        <f>IF(B24="","",COUNTIF(R23:R54,"〇"))</f>
        <v/>
      </c>
      <c r="S55" s="157" t="str">
        <f>IF(B24="","",COUNTIF(S23:S54,"〇"))</f>
        <v/>
      </c>
      <c r="T55" s="12" t="str">
        <f>IF(B24="","",COUNTIF(T23:T54,"〇"))</f>
        <v/>
      </c>
      <c r="U55" s="12" t="str">
        <f>IF(B24="","",COUNTIF(U23:U54,"〇"))</f>
        <v/>
      </c>
      <c r="V55" s="12" t="str">
        <f>IF(B24="","",COUNTIF(V23:V54,"〇"))</f>
        <v/>
      </c>
      <c r="W55" s="13" t="str">
        <f>IF(B24="","",COUNTIF(W23:W54,"〇"))</f>
        <v/>
      </c>
    </row>
    <row r="56" spans="1:26" ht="27" customHeight="1" thickBot="1">
      <c r="A56" s="237"/>
      <c r="B56" s="238"/>
      <c r="C56" s="238"/>
      <c r="D56" s="238"/>
      <c r="E56" s="239"/>
      <c r="F56" s="169"/>
      <c r="G56" s="240" t="s">
        <v>48</v>
      </c>
      <c r="H56" s="241"/>
      <c r="I56" s="242">
        <f>SUM(G55:N55)</f>
        <v>0</v>
      </c>
      <c r="J56" s="242"/>
      <c r="K56" s="242"/>
      <c r="L56" s="242"/>
      <c r="M56" s="242"/>
      <c r="N56" s="154" t="s">
        <v>94</v>
      </c>
      <c r="O56" s="240" t="s">
        <v>48</v>
      </c>
      <c r="P56" s="241"/>
      <c r="Q56" s="242">
        <f>SUM(O55:W55)</f>
        <v>0</v>
      </c>
      <c r="R56" s="242"/>
      <c r="S56" s="242"/>
      <c r="T56" s="242"/>
      <c r="U56" s="242"/>
      <c r="V56" s="242"/>
      <c r="W56" s="42" t="s">
        <v>95</v>
      </c>
    </row>
    <row r="57" spans="1:26" ht="8.25" customHeight="1">
      <c r="E57" s="2"/>
      <c r="F57" s="2"/>
      <c r="G57" s="2"/>
      <c r="H57" s="2"/>
      <c r="I57" s="2"/>
      <c r="J57" s="2"/>
      <c r="K57" s="2"/>
      <c r="L57" s="2"/>
    </row>
    <row r="58" spans="1:26" ht="28.5" customHeight="1" thickBot="1">
      <c r="B58" s="57"/>
      <c r="C58" s="57"/>
      <c r="D58" s="57"/>
      <c r="E58" s="312" t="s">
        <v>106</v>
      </c>
      <c r="F58" s="312"/>
      <c r="G58" s="312"/>
      <c r="H58" s="312"/>
      <c r="I58" s="312"/>
      <c r="J58" s="312"/>
      <c r="K58" s="312"/>
      <c r="L58" s="312"/>
      <c r="M58" s="312"/>
      <c r="N58" s="312"/>
      <c r="O58" s="312"/>
      <c r="P58" s="312"/>
      <c r="Q58" s="312"/>
      <c r="R58" s="312"/>
      <c r="S58" s="312"/>
      <c r="T58" s="312"/>
      <c r="U58" s="312"/>
      <c r="V58" s="312"/>
      <c r="W58" s="57"/>
    </row>
    <row r="59" spans="1:26" ht="31.5" customHeight="1">
      <c r="A59" s="317" t="s">
        <v>18</v>
      </c>
      <c r="B59" s="318"/>
      <c r="C59" s="315" t="s">
        <v>44</v>
      </c>
      <c r="D59" s="316"/>
      <c r="E59" s="316" t="str">
        <f>IF(E2="","",E2)</f>
        <v/>
      </c>
      <c r="F59" s="316"/>
      <c r="G59" s="316"/>
      <c r="H59" s="316" t="s">
        <v>43</v>
      </c>
      <c r="I59" s="321"/>
      <c r="J59" s="315" t="s">
        <v>42</v>
      </c>
      <c r="K59" s="316"/>
      <c r="L59" s="316"/>
      <c r="M59" s="316"/>
      <c r="N59" s="264" t="str">
        <f>IF(N2="","",N2)</f>
        <v/>
      </c>
      <c r="O59" s="265"/>
      <c r="P59" s="265"/>
      <c r="Q59" s="265"/>
      <c r="R59" s="265"/>
      <c r="S59" s="265"/>
      <c r="T59" s="265"/>
      <c r="U59" s="265"/>
      <c r="V59" s="265"/>
      <c r="W59" s="266"/>
    </row>
    <row r="60" spans="1:26" ht="15.75" customHeight="1">
      <c r="A60" s="319" t="s">
        <v>34</v>
      </c>
      <c r="B60" s="320"/>
      <c r="C60" s="295" t="s">
        <v>6</v>
      </c>
      <c r="D60" s="296"/>
      <c r="E60" s="296"/>
      <c r="F60" s="297"/>
      <c r="G60" s="255" t="str">
        <f>IF(I3="","",I3)</f>
        <v/>
      </c>
      <c r="H60" s="256"/>
      <c r="I60" s="256"/>
      <c r="J60" s="256"/>
      <c r="K60" s="256"/>
      <c r="L60" s="256"/>
      <c r="M60" s="256"/>
      <c r="N60" s="256"/>
      <c r="O60" s="256"/>
      <c r="P60" s="256"/>
      <c r="Q60" s="256"/>
      <c r="R60" s="256"/>
      <c r="S60" s="256"/>
      <c r="T60" s="256"/>
      <c r="U60" s="256"/>
      <c r="V60" s="256"/>
      <c r="W60" s="257"/>
    </row>
    <row r="61" spans="1:26" ht="15.75" customHeight="1">
      <c r="A61" s="319"/>
      <c r="B61" s="320"/>
      <c r="C61" s="324" t="str">
        <f>IF(E3="","",E3)</f>
        <v/>
      </c>
      <c r="D61" s="325"/>
      <c r="E61" s="325"/>
      <c r="F61" s="326"/>
      <c r="G61" s="258"/>
      <c r="H61" s="259"/>
      <c r="I61" s="259"/>
      <c r="J61" s="259"/>
      <c r="K61" s="259"/>
      <c r="L61" s="259"/>
      <c r="M61" s="259"/>
      <c r="N61" s="259"/>
      <c r="O61" s="259"/>
      <c r="P61" s="259"/>
      <c r="Q61" s="259"/>
      <c r="R61" s="259"/>
      <c r="S61" s="259"/>
      <c r="T61" s="259"/>
      <c r="U61" s="259"/>
      <c r="V61" s="259"/>
      <c r="W61" s="260"/>
    </row>
    <row r="62" spans="1:26" ht="31.5" customHeight="1" thickBot="1">
      <c r="A62" s="322" t="s">
        <v>19</v>
      </c>
      <c r="B62" s="323"/>
      <c r="C62" s="313" t="str">
        <f>IF(C5="","",C5)</f>
        <v/>
      </c>
      <c r="D62" s="314"/>
      <c r="E62" s="314"/>
      <c r="F62" s="314"/>
      <c r="G62" s="314"/>
      <c r="H62" s="314"/>
      <c r="I62" s="314"/>
      <c r="J62" s="332" t="s">
        <v>67</v>
      </c>
      <c r="K62" s="333"/>
      <c r="L62" s="333"/>
      <c r="M62" s="334"/>
      <c r="N62" s="261" t="str">
        <f>IF(N5="","",N5)</f>
        <v/>
      </c>
      <c r="O62" s="262"/>
      <c r="P62" s="262"/>
      <c r="Q62" s="262"/>
      <c r="R62" s="262"/>
      <c r="S62" s="262"/>
      <c r="T62" s="262"/>
      <c r="U62" s="262"/>
      <c r="V62" s="262"/>
      <c r="W62" s="263"/>
    </row>
    <row r="63" spans="1:26" ht="23.25" customHeight="1">
      <c r="A63" s="299" t="s">
        <v>17</v>
      </c>
      <c r="B63" s="301" t="s">
        <v>16</v>
      </c>
      <c r="C63" s="303" t="s">
        <v>2</v>
      </c>
      <c r="D63" s="301" t="s">
        <v>3</v>
      </c>
      <c r="E63" s="305" t="s">
        <v>4</v>
      </c>
      <c r="F63" s="307" t="s">
        <v>35</v>
      </c>
      <c r="G63" s="309" t="s">
        <v>8</v>
      </c>
      <c r="H63" s="310"/>
      <c r="I63" s="310"/>
      <c r="J63" s="310"/>
      <c r="K63" s="310"/>
      <c r="L63" s="310"/>
      <c r="M63" s="310"/>
      <c r="N63" s="310"/>
      <c r="O63" s="309" t="s">
        <v>49</v>
      </c>
      <c r="P63" s="310"/>
      <c r="Q63" s="310"/>
      <c r="R63" s="310"/>
      <c r="S63" s="310"/>
      <c r="T63" s="310"/>
      <c r="U63" s="310"/>
      <c r="V63" s="310"/>
      <c r="W63" s="311"/>
    </row>
    <row r="64" spans="1:26" ht="23.25" customHeight="1" thickBot="1">
      <c r="A64" s="300"/>
      <c r="B64" s="302"/>
      <c r="C64" s="304"/>
      <c r="D64" s="302"/>
      <c r="E64" s="306"/>
      <c r="F64" s="308"/>
      <c r="G64" s="48">
        <v>60</v>
      </c>
      <c r="H64" s="29">
        <v>80</v>
      </c>
      <c r="I64" s="29">
        <v>100</v>
      </c>
      <c r="J64" s="29">
        <v>120</v>
      </c>
      <c r="K64" s="29">
        <v>130</v>
      </c>
      <c r="L64" s="29">
        <v>140</v>
      </c>
      <c r="M64" s="29">
        <v>150</v>
      </c>
      <c r="N64" s="164">
        <v>160</v>
      </c>
      <c r="O64" s="48">
        <v>30</v>
      </c>
      <c r="P64" s="29">
        <v>40</v>
      </c>
      <c r="Q64" s="29">
        <v>50</v>
      </c>
      <c r="R64" s="29">
        <v>60</v>
      </c>
      <c r="S64" s="29">
        <v>65</v>
      </c>
      <c r="T64" s="29">
        <v>70</v>
      </c>
      <c r="U64" s="29">
        <v>75</v>
      </c>
      <c r="V64" s="29">
        <v>80</v>
      </c>
      <c r="W64" s="47">
        <v>85</v>
      </c>
      <c r="Y64" s="18" t="s">
        <v>65</v>
      </c>
      <c r="Z64" s="2" t="s">
        <v>5</v>
      </c>
    </row>
    <row r="65" spans="1:26" s="10" customFormat="1" ht="12" customHeight="1" thickTop="1">
      <c r="A65" s="64"/>
      <c r="B65" s="137" t="str">
        <f>PHONETIC(B66)</f>
        <v/>
      </c>
      <c r="D65" s="139"/>
      <c r="E65" s="140"/>
      <c r="F65" s="288"/>
      <c r="G65" s="289"/>
      <c r="H65" s="291"/>
      <c r="I65" s="291"/>
      <c r="J65" s="291"/>
      <c r="K65" s="291"/>
      <c r="L65" s="293"/>
      <c r="M65" s="291"/>
      <c r="N65" s="293"/>
      <c r="O65" s="290"/>
      <c r="P65" s="292"/>
      <c r="Q65" s="292"/>
      <c r="R65" s="292"/>
      <c r="S65" s="298"/>
      <c r="T65" s="292"/>
      <c r="U65" s="292"/>
      <c r="V65" s="292"/>
      <c r="W65" s="287"/>
      <c r="Y65" s="1"/>
      <c r="Z65" s="2" t="s">
        <v>36</v>
      </c>
    </row>
    <row r="66" spans="1:26" s="10" customFormat="1" ht="27" customHeight="1">
      <c r="A66" s="65">
        <v>17</v>
      </c>
      <c r="B66" s="172"/>
      <c r="C66" s="138"/>
      <c r="D66" s="135"/>
      <c r="E66" s="141" t="str">
        <f>IF(D66="","",DATEDIF(D66,"2027/4/1","y"))</f>
        <v/>
      </c>
      <c r="F66" s="285"/>
      <c r="G66" s="290"/>
      <c r="H66" s="292"/>
      <c r="I66" s="292"/>
      <c r="J66" s="292"/>
      <c r="K66" s="292"/>
      <c r="L66" s="294"/>
      <c r="M66" s="292"/>
      <c r="N66" s="294"/>
      <c r="O66" s="290"/>
      <c r="P66" s="292"/>
      <c r="Q66" s="292"/>
      <c r="R66" s="292"/>
      <c r="S66" s="298"/>
      <c r="T66" s="292"/>
      <c r="U66" s="292"/>
      <c r="V66" s="292"/>
      <c r="W66" s="287"/>
      <c r="Y66" s="56">
        <f>Y54</f>
        <v>46478</v>
      </c>
    </row>
    <row r="67" spans="1:26" s="10" customFormat="1" ht="12" customHeight="1">
      <c r="A67" s="66"/>
      <c r="B67" s="137" t="str">
        <f>PHONETIC(B68)</f>
        <v/>
      </c>
      <c r="D67" s="139"/>
      <c r="E67" s="140"/>
      <c r="F67" s="286"/>
      <c r="G67" s="267"/>
      <c r="H67" s="269"/>
      <c r="I67" s="269"/>
      <c r="J67" s="269"/>
      <c r="K67" s="269"/>
      <c r="L67" s="277"/>
      <c r="M67" s="269"/>
      <c r="N67" s="277"/>
      <c r="O67" s="267"/>
      <c r="P67" s="269"/>
      <c r="Q67" s="269"/>
      <c r="R67" s="269"/>
      <c r="S67" s="271"/>
      <c r="T67" s="269"/>
      <c r="U67" s="269"/>
      <c r="V67" s="269"/>
      <c r="W67" s="273"/>
      <c r="Y67" s="1"/>
    </row>
    <row r="68" spans="1:26" s="10" customFormat="1" ht="27" customHeight="1">
      <c r="A68" s="65">
        <v>18</v>
      </c>
      <c r="B68" s="172"/>
      <c r="C68" s="138"/>
      <c r="D68" s="135"/>
      <c r="E68" s="141" t="str">
        <f>IF(D68="","",DATEDIF(D68,"2027/4/1","y"))</f>
        <v/>
      </c>
      <c r="F68" s="285"/>
      <c r="G68" s="268"/>
      <c r="H68" s="270"/>
      <c r="I68" s="270"/>
      <c r="J68" s="270"/>
      <c r="K68" s="270"/>
      <c r="L68" s="278"/>
      <c r="M68" s="270"/>
      <c r="N68" s="278"/>
      <c r="O68" s="268"/>
      <c r="P68" s="270"/>
      <c r="Q68" s="270"/>
      <c r="R68" s="270"/>
      <c r="S68" s="272"/>
      <c r="T68" s="270"/>
      <c r="U68" s="270"/>
      <c r="V68" s="270"/>
      <c r="W68" s="274"/>
      <c r="Y68" s="56">
        <f>Y66</f>
        <v>46478</v>
      </c>
    </row>
    <row r="69" spans="1:26" s="10" customFormat="1" ht="12" customHeight="1">
      <c r="A69" s="170"/>
      <c r="B69" s="137" t="str">
        <f>PHONETIC(B70)</f>
        <v/>
      </c>
      <c r="D69" s="139"/>
      <c r="E69" s="140"/>
      <c r="F69" s="284"/>
      <c r="G69" s="267"/>
      <c r="H69" s="269"/>
      <c r="I69" s="269"/>
      <c r="J69" s="269"/>
      <c r="K69" s="269"/>
      <c r="L69" s="277"/>
      <c r="M69" s="269"/>
      <c r="N69" s="277"/>
      <c r="O69" s="267"/>
      <c r="P69" s="269"/>
      <c r="Q69" s="269"/>
      <c r="R69" s="269"/>
      <c r="S69" s="271"/>
      <c r="T69" s="269"/>
      <c r="U69" s="269"/>
      <c r="V69" s="269"/>
      <c r="W69" s="273"/>
      <c r="Y69" s="1"/>
    </row>
    <row r="70" spans="1:26" s="10" customFormat="1" ht="27" customHeight="1">
      <c r="A70" s="65">
        <v>19</v>
      </c>
      <c r="B70" s="172"/>
      <c r="C70" s="138"/>
      <c r="D70" s="135"/>
      <c r="E70" s="141" t="str">
        <f t="shared" ref="E70" si="21">IF(D70="","",DATEDIF(D70,"2027/4/1","y"))</f>
        <v/>
      </c>
      <c r="F70" s="285"/>
      <c r="G70" s="268"/>
      <c r="H70" s="270"/>
      <c r="I70" s="270"/>
      <c r="J70" s="270"/>
      <c r="K70" s="270"/>
      <c r="L70" s="278"/>
      <c r="M70" s="270"/>
      <c r="N70" s="278"/>
      <c r="O70" s="268"/>
      <c r="P70" s="270"/>
      <c r="Q70" s="270"/>
      <c r="R70" s="270"/>
      <c r="S70" s="272"/>
      <c r="T70" s="270"/>
      <c r="U70" s="270"/>
      <c r="V70" s="270"/>
      <c r="W70" s="274"/>
      <c r="Y70" s="56">
        <f>Y68</f>
        <v>46478</v>
      </c>
    </row>
    <row r="71" spans="1:26" s="10" customFormat="1" ht="12" customHeight="1">
      <c r="A71" s="66"/>
      <c r="B71" s="137" t="str">
        <f>PHONETIC(B72)</f>
        <v/>
      </c>
      <c r="D71" s="139"/>
      <c r="E71" s="140"/>
      <c r="F71" s="284"/>
      <c r="G71" s="267"/>
      <c r="H71" s="269"/>
      <c r="I71" s="269"/>
      <c r="J71" s="269"/>
      <c r="K71" s="269"/>
      <c r="L71" s="277"/>
      <c r="M71" s="269"/>
      <c r="N71" s="277"/>
      <c r="O71" s="267"/>
      <c r="P71" s="269"/>
      <c r="Q71" s="269"/>
      <c r="R71" s="269"/>
      <c r="S71" s="271"/>
      <c r="T71" s="269"/>
      <c r="U71" s="269"/>
      <c r="V71" s="269"/>
      <c r="W71" s="273"/>
      <c r="Y71" s="1"/>
    </row>
    <row r="72" spans="1:26" s="10" customFormat="1" ht="27" customHeight="1">
      <c r="A72" s="65">
        <v>20</v>
      </c>
      <c r="B72" s="172"/>
      <c r="C72" s="138"/>
      <c r="D72" s="135"/>
      <c r="E72" s="141" t="str">
        <f t="shared" ref="E72" si="22">IF(D72="","",DATEDIF(D72,"2027/4/1","y"))</f>
        <v/>
      </c>
      <c r="F72" s="285"/>
      <c r="G72" s="268"/>
      <c r="H72" s="270"/>
      <c r="I72" s="270"/>
      <c r="J72" s="270"/>
      <c r="K72" s="270"/>
      <c r="L72" s="278"/>
      <c r="M72" s="270"/>
      <c r="N72" s="278"/>
      <c r="O72" s="268"/>
      <c r="P72" s="270"/>
      <c r="Q72" s="270"/>
      <c r="R72" s="270"/>
      <c r="S72" s="272"/>
      <c r="T72" s="270"/>
      <c r="U72" s="270"/>
      <c r="V72" s="270"/>
      <c r="W72" s="274"/>
      <c r="Y72" s="56">
        <f>Y70</f>
        <v>46478</v>
      </c>
    </row>
    <row r="73" spans="1:26" s="10" customFormat="1" ht="12" customHeight="1">
      <c r="A73" s="170"/>
      <c r="B73" s="137" t="str">
        <f>PHONETIC(B74)</f>
        <v/>
      </c>
      <c r="D73" s="139"/>
      <c r="E73" s="140"/>
      <c r="F73" s="282"/>
      <c r="G73" s="267"/>
      <c r="H73" s="269"/>
      <c r="I73" s="269"/>
      <c r="J73" s="269"/>
      <c r="K73" s="269"/>
      <c r="L73" s="277"/>
      <c r="M73" s="269"/>
      <c r="N73" s="277"/>
      <c r="O73" s="267"/>
      <c r="P73" s="269"/>
      <c r="Q73" s="269"/>
      <c r="R73" s="269"/>
      <c r="S73" s="271"/>
      <c r="T73" s="269"/>
      <c r="U73" s="269"/>
      <c r="V73" s="269"/>
      <c r="W73" s="273"/>
      <c r="Y73" s="1"/>
    </row>
    <row r="74" spans="1:26" s="10" customFormat="1" ht="27" customHeight="1">
      <c r="A74" s="65">
        <v>21</v>
      </c>
      <c r="B74" s="171"/>
      <c r="C74" s="138"/>
      <c r="D74" s="136"/>
      <c r="E74" s="141" t="str">
        <f t="shared" ref="E74" si="23">IF(D74="","",DATEDIF(D74,"2027/4/1","y"))</f>
        <v/>
      </c>
      <c r="F74" s="283"/>
      <c r="G74" s="268"/>
      <c r="H74" s="270"/>
      <c r="I74" s="270"/>
      <c r="J74" s="270"/>
      <c r="K74" s="270"/>
      <c r="L74" s="278"/>
      <c r="M74" s="270"/>
      <c r="N74" s="278"/>
      <c r="O74" s="268"/>
      <c r="P74" s="270"/>
      <c r="Q74" s="270"/>
      <c r="R74" s="270"/>
      <c r="S74" s="272"/>
      <c r="T74" s="270"/>
      <c r="U74" s="270"/>
      <c r="V74" s="270"/>
      <c r="W74" s="274"/>
      <c r="Y74" s="56">
        <f>Y72</f>
        <v>46478</v>
      </c>
    </row>
    <row r="75" spans="1:26" s="10" customFormat="1" ht="12" customHeight="1">
      <c r="A75" s="66"/>
      <c r="B75" s="137" t="str">
        <f>PHONETIC(B76)</f>
        <v/>
      </c>
      <c r="D75" s="139"/>
      <c r="E75" s="140"/>
      <c r="F75" s="282"/>
      <c r="G75" s="267"/>
      <c r="H75" s="269"/>
      <c r="I75" s="269"/>
      <c r="J75" s="269"/>
      <c r="K75" s="269"/>
      <c r="L75" s="277"/>
      <c r="M75" s="269"/>
      <c r="N75" s="277"/>
      <c r="O75" s="267"/>
      <c r="P75" s="269"/>
      <c r="Q75" s="269"/>
      <c r="R75" s="269"/>
      <c r="S75" s="271"/>
      <c r="T75" s="269"/>
      <c r="U75" s="269"/>
      <c r="V75" s="269"/>
      <c r="W75" s="273"/>
      <c r="Y75" s="1"/>
    </row>
    <row r="76" spans="1:26" s="10" customFormat="1" ht="27" customHeight="1">
      <c r="A76" s="65">
        <v>22</v>
      </c>
      <c r="B76" s="171"/>
      <c r="C76" s="138"/>
      <c r="D76" s="136"/>
      <c r="E76" s="141" t="str">
        <f t="shared" ref="E76" si="24">IF(D76="","",DATEDIF(D76,"2027/4/1","y"))</f>
        <v/>
      </c>
      <c r="F76" s="283"/>
      <c r="G76" s="268"/>
      <c r="H76" s="270"/>
      <c r="I76" s="270"/>
      <c r="J76" s="270"/>
      <c r="K76" s="270"/>
      <c r="L76" s="278"/>
      <c r="M76" s="270"/>
      <c r="N76" s="278"/>
      <c r="O76" s="268"/>
      <c r="P76" s="270"/>
      <c r="Q76" s="270"/>
      <c r="R76" s="270"/>
      <c r="S76" s="272"/>
      <c r="T76" s="270"/>
      <c r="U76" s="270"/>
      <c r="V76" s="270"/>
      <c r="W76" s="274"/>
      <c r="Y76" s="56">
        <f>Y74</f>
        <v>46478</v>
      </c>
    </row>
    <row r="77" spans="1:26" s="10" customFormat="1" ht="12" customHeight="1">
      <c r="A77" s="170"/>
      <c r="B77" s="70" t="str">
        <f>PHONETIC(B78)</f>
        <v/>
      </c>
      <c r="C77" s="69"/>
      <c r="D77" s="71"/>
      <c r="E77" s="60"/>
      <c r="F77" s="281"/>
      <c r="G77" s="267"/>
      <c r="H77" s="269"/>
      <c r="I77" s="269"/>
      <c r="J77" s="269"/>
      <c r="K77" s="269"/>
      <c r="L77" s="277"/>
      <c r="M77" s="269"/>
      <c r="N77" s="277"/>
      <c r="O77" s="267"/>
      <c r="P77" s="269"/>
      <c r="Q77" s="269"/>
      <c r="R77" s="269"/>
      <c r="S77" s="271"/>
      <c r="T77" s="269"/>
      <c r="U77" s="269"/>
      <c r="V77" s="269"/>
      <c r="W77" s="273"/>
      <c r="Y77" s="1"/>
    </row>
    <row r="78" spans="1:26" s="10" customFormat="1" ht="27" customHeight="1">
      <c r="A78" s="65">
        <v>23</v>
      </c>
      <c r="B78" s="129"/>
      <c r="C78" s="138"/>
      <c r="D78" s="39"/>
      <c r="E78" s="67" t="str">
        <f t="shared" ref="E78" si="25">IF(D78="","",DATEDIF(D78,"2027/4/1","y"))</f>
        <v/>
      </c>
      <c r="F78" s="280"/>
      <c r="G78" s="268"/>
      <c r="H78" s="270"/>
      <c r="I78" s="270"/>
      <c r="J78" s="270"/>
      <c r="K78" s="270"/>
      <c r="L78" s="278"/>
      <c r="M78" s="270"/>
      <c r="N78" s="278"/>
      <c r="O78" s="268"/>
      <c r="P78" s="270"/>
      <c r="Q78" s="270"/>
      <c r="R78" s="270"/>
      <c r="S78" s="272"/>
      <c r="T78" s="270"/>
      <c r="U78" s="270"/>
      <c r="V78" s="270"/>
      <c r="W78" s="274"/>
      <c r="Y78" s="56">
        <f>Y76</f>
        <v>46478</v>
      </c>
    </row>
    <row r="79" spans="1:26" s="10" customFormat="1" ht="12" customHeight="1">
      <c r="A79" s="66"/>
      <c r="B79" s="70" t="str">
        <f>PHONETIC(B80)</f>
        <v/>
      </c>
      <c r="C79" s="69"/>
      <c r="D79" s="71"/>
      <c r="E79" s="68"/>
      <c r="F79" s="281"/>
      <c r="G79" s="267"/>
      <c r="H79" s="269"/>
      <c r="I79" s="269"/>
      <c r="J79" s="269"/>
      <c r="K79" s="269"/>
      <c r="L79" s="277"/>
      <c r="M79" s="269"/>
      <c r="N79" s="277"/>
      <c r="O79" s="267"/>
      <c r="P79" s="269"/>
      <c r="Q79" s="269"/>
      <c r="R79" s="269"/>
      <c r="S79" s="271"/>
      <c r="T79" s="269"/>
      <c r="U79" s="269"/>
      <c r="V79" s="269"/>
      <c r="W79" s="273"/>
      <c r="Y79" s="1"/>
    </row>
    <row r="80" spans="1:26" s="10" customFormat="1" ht="27" customHeight="1">
      <c r="A80" s="65">
        <v>24</v>
      </c>
      <c r="B80" s="129"/>
      <c r="C80" s="138"/>
      <c r="D80" s="39"/>
      <c r="E80" s="67" t="str">
        <f t="shared" ref="E80" si="26">IF(D80="","",DATEDIF(D80,"2027/4/1","y"))</f>
        <v/>
      </c>
      <c r="F80" s="280"/>
      <c r="G80" s="268"/>
      <c r="H80" s="270"/>
      <c r="I80" s="270"/>
      <c r="J80" s="270"/>
      <c r="K80" s="270"/>
      <c r="L80" s="278"/>
      <c r="M80" s="270"/>
      <c r="N80" s="278"/>
      <c r="O80" s="268"/>
      <c r="P80" s="270"/>
      <c r="Q80" s="270"/>
      <c r="R80" s="270"/>
      <c r="S80" s="272"/>
      <c r="T80" s="270"/>
      <c r="U80" s="270"/>
      <c r="V80" s="270"/>
      <c r="W80" s="274"/>
      <c r="Y80" s="56">
        <f>Y78</f>
        <v>46478</v>
      </c>
    </row>
    <row r="81" spans="1:25" s="10" customFormat="1" ht="12" customHeight="1">
      <c r="A81" s="170"/>
      <c r="B81" s="70" t="str">
        <f>PHONETIC(B82)</f>
        <v/>
      </c>
      <c r="C81" s="69"/>
      <c r="D81" s="71"/>
      <c r="E81" s="68"/>
      <c r="F81" s="281"/>
      <c r="G81" s="267"/>
      <c r="H81" s="269"/>
      <c r="I81" s="269"/>
      <c r="J81" s="269"/>
      <c r="K81" s="269"/>
      <c r="L81" s="277"/>
      <c r="M81" s="269"/>
      <c r="N81" s="277"/>
      <c r="O81" s="267"/>
      <c r="P81" s="269"/>
      <c r="Q81" s="269"/>
      <c r="R81" s="269"/>
      <c r="S81" s="271"/>
      <c r="T81" s="269"/>
      <c r="U81" s="269"/>
      <c r="V81" s="269"/>
      <c r="W81" s="273"/>
      <c r="Y81" s="1"/>
    </row>
    <row r="82" spans="1:25" s="10" customFormat="1" ht="27" customHeight="1">
      <c r="A82" s="65">
        <v>25</v>
      </c>
      <c r="B82" s="129"/>
      <c r="C82" s="138"/>
      <c r="D82" s="39"/>
      <c r="E82" s="67" t="str">
        <f t="shared" ref="E82" si="27">IF(D82="","",DATEDIF(D82,"2027/4/1","y"))</f>
        <v/>
      </c>
      <c r="F82" s="280"/>
      <c r="G82" s="268"/>
      <c r="H82" s="270"/>
      <c r="I82" s="270"/>
      <c r="J82" s="270"/>
      <c r="K82" s="270"/>
      <c r="L82" s="278"/>
      <c r="M82" s="270"/>
      <c r="N82" s="278"/>
      <c r="O82" s="268"/>
      <c r="P82" s="270"/>
      <c r="Q82" s="270"/>
      <c r="R82" s="270"/>
      <c r="S82" s="272"/>
      <c r="T82" s="270"/>
      <c r="U82" s="270"/>
      <c r="V82" s="270"/>
      <c r="W82" s="274"/>
      <c r="Y82" s="56">
        <f>Y80</f>
        <v>46478</v>
      </c>
    </row>
    <row r="83" spans="1:25" s="10" customFormat="1" ht="12" customHeight="1">
      <c r="A83" s="66"/>
      <c r="B83" s="72" t="str">
        <f>PHONETIC(B84)</f>
        <v/>
      </c>
      <c r="C83" s="69"/>
      <c r="D83" s="71"/>
      <c r="E83" s="68"/>
      <c r="F83" s="279"/>
      <c r="G83" s="267"/>
      <c r="H83" s="269"/>
      <c r="I83" s="269"/>
      <c r="J83" s="269"/>
      <c r="K83" s="269"/>
      <c r="L83" s="277"/>
      <c r="M83" s="269"/>
      <c r="N83" s="277"/>
      <c r="O83" s="267"/>
      <c r="P83" s="269"/>
      <c r="Q83" s="269"/>
      <c r="R83" s="269"/>
      <c r="S83" s="271"/>
      <c r="T83" s="269"/>
      <c r="U83" s="269"/>
      <c r="V83" s="269"/>
      <c r="W83" s="273"/>
      <c r="Y83" s="1"/>
    </row>
    <row r="84" spans="1:25" s="10" customFormat="1" ht="27" customHeight="1">
      <c r="A84" s="65">
        <v>26</v>
      </c>
      <c r="B84" s="129"/>
      <c r="C84" s="138"/>
      <c r="D84" s="39"/>
      <c r="E84" s="67" t="str">
        <f t="shared" ref="E84" si="28">IF(D84="","",DATEDIF(D84,"2027/4/1","y"))</f>
        <v/>
      </c>
      <c r="F84" s="280"/>
      <c r="G84" s="268"/>
      <c r="H84" s="270"/>
      <c r="I84" s="270"/>
      <c r="J84" s="270"/>
      <c r="K84" s="270"/>
      <c r="L84" s="278"/>
      <c r="M84" s="270"/>
      <c r="N84" s="278"/>
      <c r="O84" s="268"/>
      <c r="P84" s="270"/>
      <c r="Q84" s="270"/>
      <c r="R84" s="270"/>
      <c r="S84" s="272"/>
      <c r="T84" s="270"/>
      <c r="U84" s="270"/>
      <c r="V84" s="270"/>
      <c r="W84" s="274"/>
      <c r="Y84" s="56">
        <f>Y82</f>
        <v>46478</v>
      </c>
    </row>
    <row r="85" spans="1:25" s="10" customFormat="1" ht="12" customHeight="1">
      <c r="A85" s="170"/>
      <c r="B85" s="70" t="str">
        <f>PHONETIC(B86)</f>
        <v/>
      </c>
      <c r="C85" s="69"/>
      <c r="D85" s="71"/>
      <c r="E85" s="68"/>
      <c r="F85" s="281"/>
      <c r="G85" s="267"/>
      <c r="H85" s="269"/>
      <c r="I85" s="269"/>
      <c r="J85" s="269"/>
      <c r="K85" s="269"/>
      <c r="L85" s="277"/>
      <c r="M85" s="269"/>
      <c r="N85" s="277"/>
      <c r="O85" s="267"/>
      <c r="P85" s="269"/>
      <c r="Q85" s="269"/>
      <c r="R85" s="269"/>
      <c r="S85" s="271"/>
      <c r="T85" s="269"/>
      <c r="U85" s="269"/>
      <c r="V85" s="269"/>
      <c r="W85" s="273"/>
      <c r="Y85" s="1"/>
    </row>
    <row r="86" spans="1:25" s="10" customFormat="1" ht="27" customHeight="1">
      <c r="A86" s="65">
        <v>27</v>
      </c>
      <c r="B86" s="129"/>
      <c r="C86" s="138"/>
      <c r="D86" s="39"/>
      <c r="E86" s="67" t="str">
        <f t="shared" ref="E86" si="29">IF(D86="","",DATEDIF(D86,"2027/4/1","y"))</f>
        <v/>
      </c>
      <c r="F86" s="280"/>
      <c r="G86" s="268"/>
      <c r="H86" s="270"/>
      <c r="I86" s="270"/>
      <c r="J86" s="270"/>
      <c r="K86" s="270"/>
      <c r="L86" s="278"/>
      <c r="M86" s="270"/>
      <c r="N86" s="278"/>
      <c r="O86" s="268"/>
      <c r="P86" s="270"/>
      <c r="Q86" s="270"/>
      <c r="R86" s="270"/>
      <c r="S86" s="272"/>
      <c r="T86" s="270"/>
      <c r="U86" s="270"/>
      <c r="V86" s="270"/>
      <c r="W86" s="274"/>
      <c r="Y86" s="56">
        <f>Y84</f>
        <v>46478</v>
      </c>
    </row>
    <row r="87" spans="1:25" s="10" customFormat="1" ht="12" customHeight="1">
      <c r="A87" s="66"/>
      <c r="B87" s="70" t="str">
        <f>PHONETIC(B88)</f>
        <v/>
      </c>
      <c r="C87" s="69"/>
      <c r="D87" s="71"/>
      <c r="E87" s="68"/>
      <c r="F87" s="279"/>
      <c r="G87" s="267"/>
      <c r="H87" s="269"/>
      <c r="I87" s="269"/>
      <c r="J87" s="269"/>
      <c r="K87" s="269"/>
      <c r="L87" s="277"/>
      <c r="M87" s="269"/>
      <c r="N87" s="277"/>
      <c r="O87" s="267"/>
      <c r="P87" s="269"/>
      <c r="Q87" s="269"/>
      <c r="R87" s="269"/>
      <c r="S87" s="271"/>
      <c r="T87" s="269"/>
      <c r="U87" s="269"/>
      <c r="V87" s="269"/>
      <c r="W87" s="273"/>
      <c r="Y87" s="1"/>
    </row>
    <row r="88" spans="1:25" s="10" customFormat="1" ht="27" customHeight="1">
      <c r="A88" s="65">
        <v>28</v>
      </c>
      <c r="B88" s="129"/>
      <c r="C88" s="138"/>
      <c r="D88" s="39"/>
      <c r="E88" s="67" t="str">
        <f t="shared" ref="E88" si="30">IF(D88="","",DATEDIF(D88,"2027/4/1","y"))</f>
        <v/>
      </c>
      <c r="F88" s="280"/>
      <c r="G88" s="268"/>
      <c r="H88" s="270"/>
      <c r="I88" s="270"/>
      <c r="J88" s="270"/>
      <c r="K88" s="270"/>
      <c r="L88" s="278"/>
      <c r="M88" s="270"/>
      <c r="N88" s="278"/>
      <c r="O88" s="268"/>
      <c r="P88" s="270"/>
      <c r="Q88" s="270"/>
      <c r="R88" s="270"/>
      <c r="S88" s="272"/>
      <c r="T88" s="270"/>
      <c r="U88" s="270"/>
      <c r="V88" s="270"/>
      <c r="W88" s="274"/>
      <c r="Y88" s="56">
        <f>Y86</f>
        <v>46478</v>
      </c>
    </row>
    <row r="89" spans="1:25" s="10" customFormat="1" ht="12" customHeight="1">
      <c r="A89" s="170"/>
      <c r="B89" s="70" t="str">
        <f>PHONETIC(B90)</f>
        <v/>
      </c>
      <c r="C89" s="69"/>
      <c r="D89" s="71"/>
      <c r="E89" s="68"/>
      <c r="F89" s="279"/>
      <c r="G89" s="267"/>
      <c r="H89" s="269"/>
      <c r="I89" s="269"/>
      <c r="J89" s="269"/>
      <c r="K89" s="269"/>
      <c r="L89" s="277"/>
      <c r="M89" s="269"/>
      <c r="N89" s="277"/>
      <c r="O89" s="267"/>
      <c r="P89" s="269"/>
      <c r="Q89" s="269"/>
      <c r="R89" s="269"/>
      <c r="S89" s="271"/>
      <c r="T89" s="269"/>
      <c r="U89" s="269"/>
      <c r="V89" s="269"/>
      <c r="W89" s="273"/>
      <c r="Y89" s="1"/>
    </row>
    <row r="90" spans="1:25" s="10" customFormat="1" ht="27" customHeight="1">
      <c r="A90" s="65">
        <v>29</v>
      </c>
      <c r="B90" s="129"/>
      <c r="C90" s="138"/>
      <c r="D90" s="39"/>
      <c r="E90" s="67" t="str">
        <f t="shared" ref="E90" si="31">IF(D90="","",DATEDIF(D90,"2027/4/1","y"))</f>
        <v/>
      </c>
      <c r="F90" s="280"/>
      <c r="G90" s="268"/>
      <c r="H90" s="270"/>
      <c r="I90" s="270"/>
      <c r="J90" s="270"/>
      <c r="K90" s="270"/>
      <c r="L90" s="278"/>
      <c r="M90" s="270"/>
      <c r="N90" s="278"/>
      <c r="O90" s="268"/>
      <c r="P90" s="270"/>
      <c r="Q90" s="270"/>
      <c r="R90" s="270"/>
      <c r="S90" s="272"/>
      <c r="T90" s="270"/>
      <c r="U90" s="270"/>
      <c r="V90" s="270"/>
      <c r="W90" s="274"/>
      <c r="Y90" s="56">
        <f>Y88</f>
        <v>46478</v>
      </c>
    </row>
    <row r="91" spans="1:25" s="10" customFormat="1" ht="12" customHeight="1">
      <c r="A91" s="66"/>
      <c r="B91" s="70" t="str">
        <f>PHONETIC(B92)</f>
        <v/>
      </c>
      <c r="C91" s="69"/>
      <c r="D91" s="71"/>
      <c r="E91" s="68"/>
      <c r="F91" s="279"/>
      <c r="G91" s="267"/>
      <c r="H91" s="269"/>
      <c r="I91" s="269"/>
      <c r="J91" s="269"/>
      <c r="K91" s="269"/>
      <c r="L91" s="277"/>
      <c r="M91" s="269"/>
      <c r="N91" s="277"/>
      <c r="O91" s="267"/>
      <c r="P91" s="269"/>
      <c r="Q91" s="269"/>
      <c r="R91" s="269"/>
      <c r="S91" s="271"/>
      <c r="T91" s="269"/>
      <c r="U91" s="269"/>
      <c r="V91" s="269"/>
      <c r="W91" s="273"/>
      <c r="Y91" s="1"/>
    </row>
    <row r="92" spans="1:25" s="10" customFormat="1" ht="27" customHeight="1">
      <c r="A92" s="65">
        <v>30</v>
      </c>
      <c r="B92" s="129"/>
      <c r="C92" s="138"/>
      <c r="D92" s="39"/>
      <c r="E92" s="67" t="str">
        <f t="shared" ref="E92" si="32">IF(D92="","",DATEDIF(D92,"2027/4/1","y"))</f>
        <v/>
      </c>
      <c r="F92" s="280"/>
      <c r="G92" s="268"/>
      <c r="H92" s="270"/>
      <c r="I92" s="270"/>
      <c r="J92" s="270"/>
      <c r="K92" s="270"/>
      <c r="L92" s="278"/>
      <c r="M92" s="270"/>
      <c r="N92" s="278"/>
      <c r="O92" s="268"/>
      <c r="P92" s="270"/>
      <c r="Q92" s="270"/>
      <c r="R92" s="270"/>
      <c r="S92" s="272"/>
      <c r="T92" s="270"/>
      <c r="U92" s="270"/>
      <c r="V92" s="270"/>
      <c r="W92" s="274"/>
      <c r="Y92" s="56">
        <f>Y90</f>
        <v>46478</v>
      </c>
    </row>
    <row r="93" spans="1:25" s="10" customFormat="1" ht="12" customHeight="1">
      <c r="A93" s="170"/>
      <c r="B93" s="70" t="str">
        <f>PHONETIC(B94)</f>
        <v/>
      </c>
      <c r="C93" s="69"/>
      <c r="D93" s="71"/>
      <c r="E93" s="68"/>
      <c r="F93" s="279"/>
      <c r="G93" s="267"/>
      <c r="H93" s="269"/>
      <c r="I93" s="269"/>
      <c r="J93" s="269"/>
      <c r="K93" s="269"/>
      <c r="L93" s="277"/>
      <c r="M93" s="269"/>
      <c r="N93" s="277"/>
      <c r="O93" s="267"/>
      <c r="P93" s="269"/>
      <c r="Q93" s="269"/>
      <c r="R93" s="269"/>
      <c r="S93" s="271"/>
      <c r="T93" s="269"/>
      <c r="U93" s="269"/>
      <c r="V93" s="269"/>
      <c r="W93" s="273"/>
      <c r="Y93" s="1"/>
    </row>
    <row r="94" spans="1:25" s="10" customFormat="1" ht="27" customHeight="1">
      <c r="A94" s="65">
        <v>31</v>
      </c>
      <c r="B94" s="129"/>
      <c r="C94" s="138"/>
      <c r="D94" s="39"/>
      <c r="E94" s="67" t="str">
        <f t="shared" ref="E94" si="33">IF(D94="","",DATEDIF(D94,"2027/4/1","y"))</f>
        <v/>
      </c>
      <c r="F94" s="280"/>
      <c r="G94" s="268"/>
      <c r="H94" s="270"/>
      <c r="I94" s="270"/>
      <c r="J94" s="270"/>
      <c r="K94" s="270"/>
      <c r="L94" s="278"/>
      <c r="M94" s="270"/>
      <c r="N94" s="278"/>
      <c r="O94" s="268"/>
      <c r="P94" s="270"/>
      <c r="Q94" s="270"/>
      <c r="R94" s="270"/>
      <c r="S94" s="272"/>
      <c r="T94" s="270"/>
      <c r="U94" s="270"/>
      <c r="V94" s="270"/>
      <c r="W94" s="274"/>
      <c r="Y94" s="56">
        <f>Y92</f>
        <v>46478</v>
      </c>
    </row>
    <row r="95" spans="1:25" ht="12" customHeight="1">
      <c r="A95" s="66"/>
      <c r="B95" s="70" t="str">
        <f>PHONETIC(B96)</f>
        <v/>
      </c>
      <c r="C95" s="69"/>
      <c r="D95" s="71"/>
      <c r="E95" s="68"/>
      <c r="F95" s="275"/>
      <c r="G95" s="267"/>
      <c r="H95" s="269"/>
      <c r="I95" s="269"/>
      <c r="J95" s="269"/>
      <c r="K95" s="269"/>
      <c r="L95" s="277"/>
      <c r="M95" s="269"/>
      <c r="N95" s="277"/>
      <c r="O95" s="267"/>
      <c r="P95" s="269"/>
      <c r="Q95" s="269"/>
      <c r="R95" s="269"/>
      <c r="S95" s="271"/>
      <c r="T95" s="269"/>
      <c r="U95" s="269"/>
      <c r="V95" s="269"/>
      <c r="W95" s="273"/>
      <c r="X95" s="10"/>
    </row>
    <row r="96" spans="1:25" ht="27" customHeight="1" thickBot="1">
      <c r="A96" s="65">
        <v>32</v>
      </c>
      <c r="B96" s="129"/>
      <c r="C96" s="138"/>
      <c r="D96" s="39"/>
      <c r="E96" s="166" t="str">
        <f t="shared" ref="E96" si="34">IF(D96="","",DATEDIF(D96,"2027/4/1","y"))</f>
        <v/>
      </c>
      <c r="F96" s="276"/>
      <c r="G96" s="268"/>
      <c r="H96" s="270"/>
      <c r="I96" s="270"/>
      <c r="J96" s="270"/>
      <c r="K96" s="270"/>
      <c r="L96" s="278"/>
      <c r="M96" s="270"/>
      <c r="N96" s="278"/>
      <c r="O96" s="268"/>
      <c r="P96" s="270"/>
      <c r="Q96" s="270"/>
      <c r="R96" s="270"/>
      <c r="S96" s="272"/>
      <c r="T96" s="270"/>
      <c r="U96" s="270"/>
      <c r="V96" s="270"/>
      <c r="W96" s="274"/>
      <c r="X96" s="10"/>
      <c r="Y96" s="56" t="e">
        <f>#REF!</f>
        <v>#REF!</v>
      </c>
    </row>
    <row r="97" spans="1:23" s="10" customFormat="1" ht="27" customHeight="1" thickBot="1">
      <c r="A97" s="234" t="s">
        <v>50</v>
      </c>
      <c r="B97" s="235"/>
      <c r="C97" s="235"/>
      <c r="D97" s="235"/>
      <c r="E97" s="236"/>
      <c r="F97" s="168"/>
      <c r="G97" s="11" t="str">
        <f>IF(B66="","",COUNTIF(G65:G96,"〇"))</f>
        <v/>
      </c>
      <c r="H97" s="12" t="str">
        <f>IF(B66="","",COUNTIF(H65:H96,"〇"))</f>
        <v/>
      </c>
      <c r="I97" s="12" t="str">
        <f>IF(B66="","",COUNTIF(I65:I96,"〇"))</f>
        <v/>
      </c>
      <c r="J97" s="12" t="str">
        <f>IF(B66="","",COUNTIF(J65:J96,"〇"))</f>
        <v/>
      </c>
      <c r="K97" s="12" t="str">
        <f>IF(B66="","",COUNTIF(K65:K96,"〇"))</f>
        <v/>
      </c>
      <c r="L97" s="20" t="str">
        <f>IF(B66="","",COUNTIF(L65:L96,"〇"))</f>
        <v/>
      </c>
      <c r="M97" s="12" t="str">
        <f>IF(B66="","",COUNTIF(M65:M96,"〇"))</f>
        <v/>
      </c>
      <c r="N97" s="20" t="str">
        <f>IF(B66="","",COUNTIF(N65:N96,"〇"))</f>
        <v/>
      </c>
      <c r="O97" s="11" t="str">
        <f>IF(B66="","",COUNTIF(O65:O96,"〇"))</f>
        <v/>
      </c>
      <c r="P97" s="12" t="str">
        <f>IF(B66="","",COUNTIF(P65:P96,"〇"))</f>
        <v/>
      </c>
      <c r="Q97" s="12" t="str">
        <f>IF(B66="","",COUNTIF(Q65:Q96,"〇"))</f>
        <v/>
      </c>
      <c r="R97" s="12" t="str">
        <f>IF(B66="","",COUNTIF(R65:R96,"〇"))</f>
        <v/>
      </c>
      <c r="S97" s="157" t="str">
        <f>IF(B66="","",COUNTIF(S65:S96,"〇"))</f>
        <v/>
      </c>
      <c r="T97" s="12" t="str">
        <f>IF(B66="","",COUNTIF(T65:T96,"〇"))</f>
        <v/>
      </c>
      <c r="U97" s="12" t="str">
        <f>IF(B66="","",COUNTIF(U65:U96,"〇"))</f>
        <v/>
      </c>
      <c r="V97" s="12" t="str">
        <f>IF(B66="","",COUNTIF(V65:V96,"〇"))</f>
        <v/>
      </c>
      <c r="W97" s="13" t="str">
        <f>IF(B66="","",COUNTIF(W65:W96,"〇"))</f>
        <v/>
      </c>
    </row>
    <row r="98" spans="1:23" ht="27" customHeight="1" thickBot="1">
      <c r="A98" s="237"/>
      <c r="B98" s="238"/>
      <c r="C98" s="238"/>
      <c r="D98" s="238"/>
      <c r="E98" s="239"/>
      <c r="F98" s="169"/>
      <c r="G98" s="240" t="s">
        <v>48</v>
      </c>
      <c r="H98" s="241"/>
      <c r="I98" s="242">
        <f>SUM(G97:N97)</f>
        <v>0</v>
      </c>
      <c r="J98" s="242"/>
      <c r="K98" s="242"/>
      <c r="L98" s="242"/>
      <c r="M98" s="242"/>
      <c r="N98" s="154" t="s">
        <v>94</v>
      </c>
      <c r="O98" s="240" t="s">
        <v>48</v>
      </c>
      <c r="P98" s="241"/>
      <c r="Q98" s="242">
        <f>SUM(O97:W97)</f>
        <v>0</v>
      </c>
      <c r="R98" s="242"/>
      <c r="S98" s="242"/>
      <c r="T98" s="242"/>
      <c r="U98" s="242"/>
      <c r="V98" s="242"/>
      <c r="W98" s="42" t="s">
        <v>95</v>
      </c>
    </row>
  </sheetData>
  <mergeCells count="680">
    <mergeCell ref="E3:H4"/>
    <mergeCell ref="T7:V7"/>
    <mergeCell ref="T8:V8"/>
    <mergeCell ref="P7:Q7"/>
    <mergeCell ref="G17:H17"/>
    <mergeCell ref="M7:N7"/>
    <mergeCell ref="F19:F20"/>
    <mergeCell ref="M8:N8"/>
    <mergeCell ref="D7:D9"/>
    <mergeCell ref="P8:Q8"/>
    <mergeCell ref="E19:E20"/>
    <mergeCell ref="E15:F15"/>
    <mergeCell ref="K7:L7"/>
    <mergeCell ref="K8:L8"/>
    <mergeCell ref="E7:J7"/>
    <mergeCell ref="E8:J8"/>
    <mergeCell ref="G12:N12"/>
    <mergeCell ref="O12:W12"/>
    <mergeCell ref="O17:P17"/>
    <mergeCell ref="I17:M17"/>
    <mergeCell ref="Q17:V17"/>
    <mergeCell ref="G19:N19"/>
    <mergeCell ref="O19:W19"/>
    <mergeCell ref="E17:F17"/>
    <mergeCell ref="A2:B2"/>
    <mergeCell ref="A3:B4"/>
    <mergeCell ref="A5:B5"/>
    <mergeCell ref="A19:A20"/>
    <mergeCell ref="B19:B20"/>
    <mergeCell ref="C19:C20"/>
    <mergeCell ref="D19:D20"/>
    <mergeCell ref="D12:D17"/>
    <mergeCell ref="C3:D4"/>
    <mergeCell ref="U21:U22"/>
    <mergeCell ref="Q23:Q24"/>
    <mergeCell ref="T23:T24"/>
    <mergeCell ref="U23:U24"/>
    <mergeCell ref="P23:P24"/>
    <mergeCell ref="A21:A22"/>
    <mergeCell ref="F21:F22"/>
    <mergeCell ref="G21:G22"/>
    <mergeCell ref="N23:N24"/>
    <mergeCell ref="R23:R24"/>
    <mergeCell ref="R21:R22"/>
    <mergeCell ref="S21:S22"/>
    <mergeCell ref="H21:H22"/>
    <mergeCell ref="N21:N22"/>
    <mergeCell ref="K21:K22"/>
    <mergeCell ref="F23:F24"/>
    <mergeCell ref="G23:G24"/>
    <mergeCell ref="H23:H24"/>
    <mergeCell ref="P25:P26"/>
    <mergeCell ref="F25:F26"/>
    <mergeCell ref="G25:G26"/>
    <mergeCell ref="H25:H26"/>
    <mergeCell ref="I25:I26"/>
    <mergeCell ref="J25:J26"/>
    <mergeCell ref="W21:W22"/>
    <mergeCell ref="T21:T22"/>
    <mergeCell ref="V23:V24"/>
    <mergeCell ref="I23:I24"/>
    <mergeCell ref="J23:J24"/>
    <mergeCell ref="K23:K24"/>
    <mergeCell ref="L21:L22"/>
    <mergeCell ref="L23:L24"/>
    <mergeCell ref="J21:J22"/>
    <mergeCell ref="M23:M24"/>
    <mergeCell ref="W23:W24"/>
    <mergeCell ref="M21:M22"/>
    <mergeCell ref="P21:P22"/>
    <mergeCell ref="Q21:Q22"/>
    <mergeCell ref="O21:O22"/>
    <mergeCell ref="S23:S24"/>
    <mergeCell ref="V21:V22"/>
    <mergeCell ref="O23:O24"/>
    <mergeCell ref="V27:V28"/>
    <mergeCell ref="F27:F28"/>
    <mergeCell ref="G27:G28"/>
    <mergeCell ref="H27:H28"/>
    <mergeCell ref="I27:I28"/>
    <mergeCell ref="Q27:Q28"/>
    <mergeCell ref="W25:W26"/>
    <mergeCell ref="O27:O28"/>
    <mergeCell ref="R27:R28"/>
    <mergeCell ref="S27:S28"/>
    <mergeCell ref="T27:T28"/>
    <mergeCell ref="U27:U28"/>
    <mergeCell ref="W27:W28"/>
    <mergeCell ref="Q25:Q26"/>
    <mergeCell ref="V25:V26"/>
    <mergeCell ref="K25:K26"/>
    <mergeCell ref="L25:L26"/>
    <mergeCell ref="M25:M26"/>
    <mergeCell ref="N25:N26"/>
    <mergeCell ref="O25:O26"/>
    <mergeCell ref="R25:R26"/>
    <mergeCell ref="S25:S26"/>
    <mergeCell ref="T25:T26"/>
    <mergeCell ref="U25:U26"/>
    <mergeCell ref="P27:P28"/>
    <mergeCell ref="G29:G30"/>
    <mergeCell ref="H29:H30"/>
    <mergeCell ref="I29:I30"/>
    <mergeCell ref="J27:J28"/>
    <mergeCell ref="K27:K28"/>
    <mergeCell ref="L27:L28"/>
    <mergeCell ref="J29:J30"/>
    <mergeCell ref="K29:K30"/>
    <mergeCell ref="M27:M28"/>
    <mergeCell ref="N27:N28"/>
    <mergeCell ref="L29:L30"/>
    <mergeCell ref="M29:M30"/>
    <mergeCell ref="N29:N30"/>
    <mergeCell ref="O29:O30"/>
    <mergeCell ref="P29:P30"/>
    <mergeCell ref="Q29:Q30"/>
    <mergeCell ref="V31:V32"/>
    <mergeCell ref="U31:U32"/>
    <mergeCell ref="F29:F30"/>
    <mergeCell ref="Q31:Q32"/>
    <mergeCell ref="O31:O32"/>
    <mergeCell ref="R31:R32"/>
    <mergeCell ref="S31:S32"/>
    <mergeCell ref="T31:T32"/>
    <mergeCell ref="P31:P32"/>
    <mergeCell ref="N31:N32"/>
    <mergeCell ref="W31:W32"/>
    <mergeCell ref="R29:R30"/>
    <mergeCell ref="S29:S30"/>
    <mergeCell ref="T29:T30"/>
    <mergeCell ref="U29:U30"/>
    <mergeCell ref="V29:V30"/>
    <mergeCell ref="W29:W30"/>
    <mergeCell ref="J31:J32"/>
    <mergeCell ref="K31:K32"/>
    <mergeCell ref="L31:L32"/>
    <mergeCell ref="J33:J34"/>
    <mergeCell ref="K33:K34"/>
    <mergeCell ref="M31:M32"/>
    <mergeCell ref="L33:L34"/>
    <mergeCell ref="M33:M34"/>
    <mergeCell ref="F31:F32"/>
    <mergeCell ref="G31:G32"/>
    <mergeCell ref="H31:H32"/>
    <mergeCell ref="I31:I32"/>
    <mergeCell ref="O33:O34"/>
    <mergeCell ref="P33:P34"/>
    <mergeCell ref="Q33:Q34"/>
    <mergeCell ref="V35:V36"/>
    <mergeCell ref="U35:U36"/>
    <mergeCell ref="F33:F34"/>
    <mergeCell ref="Q35:Q36"/>
    <mergeCell ref="O35:O36"/>
    <mergeCell ref="R35:R36"/>
    <mergeCell ref="S35:S36"/>
    <mergeCell ref="T35:T36"/>
    <mergeCell ref="G33:G34"/>
    <mergeCell ref="H33:H34"/>
    <mergeCell ref="I33:I34"/>
    <mergeCell ref="W35:W36"/>
    <mergeCell ref="R33:R34"/>
    <mergeCell ref="S33:S34"/>
    <mergeCell ref="T33:T34"/>
    <mergeCell ref="U33:U34"/>
    <mergeCell ref="V33:V34"/>
    <mergeCell ref="W33:W34"/>
    <mergeCell ref="F37:F38"/>
    <mergeCell ref="P35:P36"/>
    <mergeCell ref="G37:G38"/>
    <mergeCell ref="H37:H38"/>
    <mergeCell ref="I37:I38"/>
    <mergeCell ref="J35:J36"/>
    <mergeCell ref="K35:K36"/>
    <mergeCell ref="L35:L36"/>
    <mergeCell ref="J37:J38"/>
    <mergeCell ref="K37:K38"/>
    <mergeCell ref="M35:M36"/>
    <mergeCell ref="N35:N36"/>
    <mergeCell ref="F35:F36"/>
    <mergeCell ref="G35:G36"/>
    <mergeCell ref="H35:H36"/>
    <mergeCell ref="I35:I36"/>
    <mergeCell ref="N33:N34"/>
    <mergeCell ref="W39:W40"/>
    <mergeCell ref="R37:R38"/>
    <mergeCell ref="S37:S38"/>
    <mergeCell ref="T37:T38"/>
    <mergeCell ref="U37:U38"/>
    <mergeCell ref="V37:V38"/>
    <mergeCell ref="W37:W38"/>
    <mergeCell ref="L37:L38"/>
    <mergeCell ref="M37:M38"/>
    <mergeCell ref="N37:N38"/>
    <mergeCell ref="O37:O38"/>
    <mergeCell ref="P37:P38"/>
    <mergeCell ref="Q37:Q38"/>
    <mergeCell ref="V39:V40"/>
    <mergeCell ref="U39:U40"/>
    <mergeCell ref="F39:F40"/>
    <mergeCell ref="G39:G40"/>
    <mergeCell ref="H39:H40"/>
    <mergeCell ref="I39:I40"/>
    <mergeCell ref="Q39:Q40"/>
    <mergeCell ref="O39:O40"/>
    <mergeCell ref="R39:R40"/>
    <mergeCell ref="S39:S40"/>
    <mergeCell ref="T39:T40"/>
    <mergeCell ref="P39:P40"/>
    <mergeCell ref="N39:N40"/>
    <mergeCell ref="G41:G42"/>
    <mergeCell ref="H41:H42"/>
    <mergeCell ref="I41:I42"/>
    <mergeCell ref="J39:J40"/>
    <mergeCell ref="K39:K40"/>
    <mergeCell ref="L39:L40"/>
    <mergeCell ref="J41:J42"/>
    <mergeCell ref="K41:K42"/>
    <mergeCell ref="M39:M40"/>
    <mergeCell ref="W43:W44"/>
    <mergeCell ref="R41:R42"/>
    <mergeCell ref="S41:S42"/>
    <mergeCell ref="T41:T42"/>
    <mergeCell ref="U41:U42"/>
    <mergeCell ref="V41:V42"/>
    <mergeCell ref="W41:W42"/>
    <mergeCell ref="L41:L42"/>
    <mergeCell ref="M41:M42"/>
    <mergeCell ref="N41:N42"/>
    <mergeCell ref="O41:O42"/>
    <mergeCell ref="P41:P42"/>
    <mergeCell ref="Q41:Q42"/>
    <mergeCell ref="S43:S44"/>
    <mergeCell ref="T43:T44"/>
    <mergeCell ref="U43:U44"/>
    <mergeCell ref="W45:W46"/>
    <mergeCell ref="R47:R48"/>
    <mergeCell ref="S47:S48"/>
    <mergeCell ref="T47:T48"/>
    <mergeCell ref="U47:U48"/>
    <mergeCell ref="P45:P46"/>
    <mergeCell ref="Q45:Q46"/>
    <mergeCell ref="R45:R46"/>
    <mergeCell ref="S45:S46"/>
    <mergeCell ref="T45:T46"/>
    <mergeCell ref="W47:W48"/>
    <mergeCell ref="V47:V48"/>
    <mergeCell ref="W53:W54"/>
    <mergeCell ref="J62:M62"/>
    <mergeCell ref="U53:U54"/>
    <mergeCell ref="K53:K54"/>
    <mergeCell ref="L53:L54"/>
    <mergeCell ref="S49:S50"/>
    <mergeCell ref="Q51:Q52"/>
    <mergeCell ref="V49:V50"/>
    <mergeCell ref="S51:S52"/>
    <mergeCell ref="P49:P50"/>
    <mergeCell ref="U49:U50"/>
    <mergeCell ref="R49:R50"/>
    <mergeCell ref="T49:T50"/>
    <mergeCell ref="W49:W50"/>
    <mergeCell ref="M49:M50"/>
    <mergeCell ref="J49:J50"/>
    <mergeCell ref="K49:K50"/>
    <mergeCell ref="N49:N50"/>
    <mergeCell ref="O49:O50"/>
    <mergeCell ref="W51:W52"/>
    <mergeCell ref="L51:L52"/>
    <mergeCell ref="M51:M52"/>
    <mergeCell ref="F51:F52"/>
    <mergeCell ref="I21:I22"/>
    <mergeCell ref="N51:N52"/>
    <mergeCell ref="K51:K52"/>
    <mergeCell ref="G51:G52"/>
    <mergeCell ref="H51:H52"/>
    <mergeCell ref="I51:I52"/>
    <mergeCell ref="F47:F48"/>
    <mergeCell ref="U51:U52"/>
    <mergeCell ref="Q49:Q50"/>
    <mergeCell ref="R51:R52"/>
    <mergeCell ref="O51:O52"/>
    <mergeCell ref="T51:T52"/>
    <mergeCell ref="P51:P52"/>
    <mergeCell ref="F49:F50"/>
    <mergeCell ref="J47:J48"/>
    <mergeCell ref="K47:K48"/>
    <mergeCell ref="P47:P48"/>
    <mergeCell ref="G49:G50"/>
    <mergeCell ref="H49:H50"/>
    <mergeCell ref="L47:L48"/>
    <mergeCell ref="M47:M48"/>
    <mergeCell ref="N47:N48"/>
    <mergeCell ref="J51:J52"/>
    <mergeCell ref="I53:I54"/>
    <mergeCell ref="J53:J54"/>
    <mergeCell ref="E14:F14"/>
    <mergeCell ref="V51:V52"/>
    <mergeCell ref="V53:V54"/>
    <mergeCell ref="E12:F13"/>
    <mergeCell ref="F53:F54"/>
    <mergeCell ref="G53:G54"/>
    <mergeCell ref="O53:O54"/>
    <mergeCell ref="P53:P54"/>
    <mergeCell ref="Q53:Q54"/>
    <mergeCell ref="R53:R54"/>
    <mergeCell ref="S53:S54"/>
    <mergeCell ref="T53:T54"/>
    <mergeCell ref="N53:N54"/>
    <mergeCell ref="M53:M54"/>
    <mergeCell ref="H53:H54"/>
    <mergeCell ref="U45:U46"/>
    <mergeCell ref="Q47:Q48"/>
    <mergeCell ref="V45:V46"/>
    <mergeCell ref="F45:F46"/>
    <mergeCell ref="L49:L50"/>
    <mergeCell ref="L45:L46"/>
    <mergeCell ref="M45:M46"/>
    <mergeCell ref="I49:I50"/>
    <mergeCell ref="G47:G48"/>
    <mergeCell ref="H47:H48"/>
    <mergeCell ref="I47:I48"/>
    <mergeCell ref="O47:O48"/>
    <mergeCell ref="G45:G46"/>
    <mergeCell ref="H45:H46"/>
    <mergeCell ref="I45:I46"/>
    <mergeCell ref="J43:J44"/>
    <mergeCell ref="K43:K44"/>
    <mergeCell ref="L43:L44"/>
    <mergeCell ref="J45:J46"/>
    <mergeCell ref="K45:K46"/>
    <mergeCell ref="N43:N44"/>
    <mergeCell ref="O45:O46"/>
    <mergeCell ref="N45:N46"/>
    <mergeCell ref="F43:F44"/>
    <mergeCell ref="G43:G44"/>
    <mergeCell ref="H43:H44"/>
    <mergeCell ref="I43:I44"/>
    <mergeCell ref="O43:O44"/>
    <mergeCell ref="E1:V1"/>
    <mergeCell ref="E2:G2"/>
    <mergeCell ref="H2:I2"/>
    <mergeCell ref="J2:M2"/>
    <mergeCell ref="C5:I5"/>
    <mergeCell ref="J5:M5"/>
    <mergeCell ref="C2:D2"/>
    <mergeCell ref="E16:F16"/>
    <mergeCell ref="M43:M44"/>
    <mergeCell ref="T10:V10"/>
    <mergeCell ref="P9:Q9"/>
    <mergeCell ref="K9:L9"/>
    <mergeCell ref="E9:J9"/>
    <mergeCell ref="M9:N9"/>
    <mergeCell ref="T9:V9"/>
    <mergeCell ref="P43:P44"/>
    <mergeCell ref="V43:V44"/>
    <mergeCell ref="Q43:Q44"/>
    <mergeCell ref="R43:R44"/>
    <mergeCell ref="F41:F42"/>
    <mergeCell ref="G56:H56"/>
    <mergeCell ref="I56:M56"/>
    <mergeCell ref="O56:P56"/>
    <mergeCell ref="Q56:V56"/>
    <mergeCell ref="A63:A64"/>
    <mergeCell ref="B63:B64"/>
    <mergeCell ref="C63:C64"/>
    <mergeCell ref="D63:D64"/>
    <mergeCell ref="E63:E64"/>
    <mergeCell ref="F63:F64"/>
    <mergeCell ref="G63:N63"/>
    <mergeCell ref="O63:W63"/>
    <mergeCell ref="E58:V58"/>
    <mergeCell ref="C62:I62"/>
    <mergeCell ref="C59:D59"/>
    <mergeCell ref="A59:B59"/>
    <mergeCell ref="A60:B61"/>
    <mergeCell ref="A55:E56"/>
    <mergeCell ref="E59:G59"/>
    <mergeCell ref="H59:I59"/>
    <mergeCell ref="J59:M59"/>
    <mergeCell ref="A62:B62"/>
    <mergeCell ref="C61:F61"/>
    <mergeCell ref="C60:F60"/>
    <mergeCell ref="O65:O66"/>
    <mergeCell ref="P65:P66"/>
    <mergeCell ref="Q65:Q66"/>
    <mergeCell ref="R65:R66"/>
    <mergeCell ref="S65:S66"/>
    <mergeCell ref="T65:T66"/>
    <mergeCell ref="U65:U66"/>
    <mergeCell ref="V65:V66"/>
    <mergeCell ref="W65:W66"/>
    <mergeCell ref="F65:F66"/>
    <mergeCell ref="G65:G66"/>
    <mergeCell ref="H65:H66"/>
    <mergeCell ref="I65:I66"/>
    <mergeCell ref="J65:J66"/>
    <mergeCell ref="K65:K66"/>
    <mergeCell ref="L65:L66"/>
    <mergeCell ref="M65:M66"/>
    <mergeCell ref="N65:N66"/>
    <mergeCell ref="F67:F68"/>
    <mergeCell ref="G67:G68"/>
    <mergeCell ref="H67:H68"/>
    <mergeCell ref="I67:I68"/>
    <mergeCell ref="J67:J68"/>
    <mergeCell ref="K67:K68"/>
    <mergeCell ref="L67:L68"/>
    <mergeCell ref="M67:M68"/>
    <mergeCell ref="N67:N68"/>
    <mergeCell ref="O67:O68"/>
    <mergeCell ref="P67:P68"/>
    <mergeCell ref="Q67:Q68"/>
    <mergeCell ref="R67:R68"/>
    <mergeCell ref="S67:S68"/>
    <mergeCell ref="T67:T68"/>
    <mergeCell ref="U67:U68"/>
    <mergeCell ref="V67:V68"/>
    <mergeCell ref="W67:W68"/>
    <mergeCell ref="F69:F70"/>
    <mergeCell ref="G69:G70"/>
    <mergeCell ref="H69:H70"/>
    <mergeCell ref="I69:I70"/>
    <mergeCell ref="J69:J70"/>
    <mergeCell ref="K69:K70"/>
    <mergeCell ref="L69:L70"/>
    <mergeCell ref="M69:M70"/>
    <mergeCell ref="N69:N70"/>
    <mergeCell ref="O69:O70"/>
    <mergeCell ref="P69:P70"/>
    <mergeCell ref="Q69:Q70"/>
    <mergeCell ref="R69:R70"/>
    <mergeCell ref="S69:S70"/>
    <mergeCell ref="T69:T70"/>
    <mergeCell ref="U69:U70"/>
    <mergeCell ref="V69:V70"/>
    <mergeCell ref="W69:W70"/>
    <mergeCell ref="F71:F72"/>
    <mergeCell ref="G71:G72"/>
    <mergeCell ref="H71:H72"/>
    <mergeCell ref="I71:I72"/>
    <mergeCell ref="J71:J72"/>
    <mergeCell ref="K71:K72"/>
    <mergeCell ref="L71:L72"/>
    <mergeCell ref="M71:M72"/>
    <mergeCell ref="N71:N72"/>
    <mergeCell ref="O71:O72"/>
    <mergeCell ref="P71:P72"/>
    <mergeCell ref="Q71:Q72"/>
    <mergeCell ref="R71:R72"/>
    <mergeCell ref="S71:S72"/>
    <mergeCell ref="T71:T72"/>
    <mergeCell ref="U71:U72"/>
    <mergeCell ref="V71:V72"/>
    <mergeCell ref="W71:W72"/>
    <mergeCell ref="F73:F74"/>
    <mergeCell ref="G73:G74"/>
    <mergeCell ref="H73:H74"/>
    <mergeCell ref="I73:I74"/>
    <mergeCell ref="J73:J74"/>
    <mergeCell ref="K73:K74"/>
    <mergeCell ref="L73:L74"/>
    <mergeCell ref="M73:M74"/>
    <mergeCell ref="N73:N74"/>
    <mergeCell ref="O73:O74"/>
    <mergeCell ref="P73:P74"/>
    <mergeCell ref="Q73:Q74"/>
    <mergeCell ref="R73:R74"/>
    <mergeCell ref="S73:S74"/>
    <mergeCell ref="T73:T74"/>
    <mergeCell ref="U73:U74"/>
    <mergeCell ref="V73:V74"/>
    <mergeCell ref="W73:W74"/>
    <mergeCell ref="F75:F76"/>
    <mergeCell ref="G75:G76"/>
    <mergeCell ref="H75:H76"/>
    <mergeCell ref="I75:I76"/>
    <mergeCell ref="J75:J76"/>
    <mergeCell ref="K75:K76"/>
    <mergeCell ref="L75:L76"/>
    <mergeCell ref="M75:M76"/>
    <mergeCell ref="N75:N76"/>
    <mergeCell ref="O75:O76"/>
    <mergeCell ref="P75:P76"/>
    <mergeCell ref="Q75:Q76"/>
    <mergeCell ref="R75:R76"/>
    <mergeCell ref="S75:S76"/>
    <mergeCell ref="T75:T76"/>
    <mergeCell ref="U75:U76"/>
    <mergeCell ref="V75:V76"/>
    <mergeCell ref="W75:W76"/>
    <mergeCell ref="F77:F78"/>
    <mergeCell ref="G77:G78"/>
    <mergeCell ref="H77:H78"/>
    <mergeCell ref="I77:I78"/>
    <mergeCell ref="J77:J78"/>
    <mergeCell ref="K77:K78"/>
    <mergeCell ref="L77:L78"/>
    <mergeCell ref="M77:M78"/>
    <mergeCell ref="N77:N78"/>
    <mergeCell ref="O77:O78"/>
    <mergeCell ref="P77:P78"/>
    <mergeCell ref="Q77:Q78"/>
    <mergeCell ref="R77:R78"/>
    <mergeCell ref="S77:S78"/>
    <mergeCell ref="T77:T78"/>
    <mergeCell ref="U77:U78"/>
    <mergeCell ref="V77:V78"/>
    <mergeCell ref="W77:W78"/>
    <mergeCell ref="F79:F80"/>
    <mergeCell ref="G79:G80"/>
    <mergeCell ref="H79:H80"/>
    <mergeCell ref="I79:I80"/>
    <mergeCell ref="J79:J80"/>
    <mergeCell ref="K79:K80"/>
    <mergeCell ref="L79:L80"/>
    <mergeCell ref="M79:M80"/>
    <mergeCell ref="N79:N80"/>
    <mergeCell ref="O79:O80"/>
    <mergeCell ref="P79:P80"/>
    <mergeCell ref="Q79:Q80"/>
    <mergeCell ref="R79:R80"/>
    <mergeCell ref="S79:S80"/>
    <mergeCell ref="T79:T80"/>
    <mergeCell ref="U79:U80"/>
    <mergeCell ref="V79:V80"/>
    <mergeCell ref="W79:W80"/>
    <mergeCell ref="F81:F82"/>
    <mergeCell ref="G81:G82"/>
    <mergeCell ref="H81:H82"/>
    <mergeCell ref="I81:I82"/>
    <mergeCell ref="J81:J82"/>
    <mergeCell ref="K81:K82"/>
    <mergeCell ref="L81:L82"/>
    <mergeCell ref="M81:M82"/>
    <mergeCell ref="N81:N82"/>
    <mergeCell ref="O81:O82"/>
    <mergeCell ref="P81:P82"/>
    <mergeCell ref="Q81:Q82"/>
    <mergeCell ref="R81:R82"/>
    <mergeCell ref="S81:S82"/>
    <mergeCell ref="T81:T82"/>
    <mergeCell ref="U81:U82"/>
    <mergeCell ref="V81:V82"/>
    <mergeCell ref="W81:W82"/>
    <mergeCell ref="F83:F84"/>
    <mergeCell ref="G83:G84"/>
    <mergeCell ref="H83:H84"/>
    <mergeCell ref="I83:I84"/>
    <mergeCell ref="J83:J84"/>
    <mergeCell ref="K83:K84"/>
    <mergeCell ref="L83:L84"/>
    <mergeCell ref="M83:M84"/>
    <mergeCell ref="N83:N84"/>
    <mergeCell ref="O83:O84"/>
    <mergeCell ref="P83:P84"/>
    <mergeCell ref="Q83:Q84"/>
    <mergeCell ref="R83:R84"/>
    <mergeCell ref="S83:S84"/>
    <mergeCell ref="T83:T84"/>
    <mergeCell ref="U83:U84"/>
    <mergeCell ref="V83:V84"/>
    <mergeCell ref="W83:W84"/>
    <mergeCell ref="F85:F86"/>
    <mergeCell ref="G85:G86"/>
    <mergeCell ref="H85:H86"/>
    <mergeCell ref="I85:I86"/>
    <mergeCell ref="J85:J86"/>
    <mergeCell ref="K85:K86"/>
    <mergeCell ref="L85:L86"/>
    <mergeCell ref="M85:M86"/>
    <mergeCell ref="N85:N86"/>
    <mergeCell ref="O85:O86"/>
    <mergeCell ref="P85:P86"/>
    <mergeCell ref="Q85:Q86"/>
    <mergeCell ref="R85:R86"/>
    <mergeCell ref="S85:S86"/>
    <mergeCell ref="T85:T86"/>
    <mergeCell ref="U85:U86"/>
    <mergeCell ref="V85:V86"/>
    <mergeCell ref="W85:W86"/>
    <mergeCell ref="F87:F88"/>
    <mergeCell ref="G87:G88"/>
    <mergeCell ref="H87:H88"/>
    <mergeCell ref="I87:I88"/>
    <mergeCell ref="J87:J88"/>
    <mergeCell ref="K87:K88"/>
    <mergeCell ref="L87:L88"/>
    <mergeCell ref="M87:M88"/>
    <mergeCell ref="N87:N88"/>
    <mergeCell ref="O87:O88"/>
    <mergeCell ref="P87:P88"/>
    <mergeCell ref="Q87:Q88"/>
    <mergeCell ref="R87:R88"/>
    <mergeCell ref="S87:S88"/>
    <mergeCell ref="T87:T88"/>
    <mergeCell ref="U87:U88"/>
    <mergeCell ref="V87:V88"/>
    <mergeCell ref="W87:W88"/>
    <mergeCell ref="F89:F90"/>
    <mergeCell ref="G89:G90"/>
    <mergeCell ref="H89:H90"/>
    <mergeCell ref="I89:I90"/>
    <mergeCell ref="J89:J90"/>
    <mergeCell ref="K89:K90"/>
    <mergeCell ref="L89:L90"/>
    <mergeCell ref="M89:M90"/>
    <mergeCell ref="N89:N90"/>
    <mergeCell ref="O89:O90"/>
    <mergeCell ref="P89:P90"/>
    <mergeCell ref="Q89:Q90"/>
    <mergeCell ref="R89:R90"/>
    <mergeCell ref="S89:S90"/>
    <mergeCell ref="T89:T90"/>
    <mergeCell ref="U89:U90"/>
    <mergeCell ref="V89:V90"/>
    <mergeCell ref="W89:W90"/>
    <mergeCell ref="F91:F92"/>
    <mergeCell ref="G91:G92"/>
    <mergeCell ref="H91:H92"/>
    <mergeCell ref="I91:I92"/>
    <mergeCell ref="J91:J92"/>
    <mergeCell ref="K91:K92"/>
    <mergeCell ref="L91:L92"/>
    <mergeCell ref="M91:M92"/>
    <mergeCell ref="N91:N92"/>
    <mergeCell ref="O91:O92"/>
    <mergeCell ref="P91:P92"/>
    <mergeCell ref="Q91:Q92"/>
    <mergeCell ref="R91:R92"/>
    <mergeCell ref="S91:S92"/>
    <mergeCell ref="T91:T92"/>
    <mergeCell ref="U91:U92"/>
    <mergeCell ref="V91:V92"/>
    <mergeCell ref="W91:W92"/>
    <mergeCell ref="S93:S94"/>
    <mergeCell ref="T93:T94"/>
    <mergeCell ref="U93:U94"/>
    <mergeCell ref="V93:V94"/>
    <mergeCell ref="W93:W94"/>
    <mergeCell ref="F93:F94"/>
    <mergeCell ref="G93:G94"/>
    <mergeCell ref="H93:H94"/>
    <mergeCell ref="I93:I94"/>
    <mergeCell ref="J93:J94"/>
    <mergeCell ref="K93:K94"/>
    <mergeCell ref="L93:L94"/>
    <mergeCell ref="M93:M94"/>
    <mergeCell ref="N93:N94"/>
    <mergeCell ref="J95:J96"/>
    <mergeCell ref="K95:K96"/>
    <mergeCell ref="L95:L96"/>
    <mergeCell ref="M95:M96"/>
    <mergeCell ref="N95:N96"/>
    <mergeCell ref="O93:O94"/>
    <mergeCell ref="P93:P94"/>
    <mergeCell ref="Q93:Q94"/>
    <mergeCell ref="R93:R94"/>
    <mergeCell ref="A97:E98"/>
    <mergeCell ref="G98:H98"/>
    <mergeCell ref="I98:M98"/>
    <mergeCell ref="O98:P98"/>
    <mergeCell ref="Q98:V98"/>
    <mergeCell ref="N2:W2"/>
    <mergeCell ref="I3:W4"/>
    <mergeCell ref="N5:W5"/>
    <mergeCell ref="G60:W61"/>
    <mergeCell ref="N62:W62"/>
    <mergeCell ref="N59:W59"/>
    <mergeCell ref="O95:O96"/>
    <mergeCell ref="P95:P96"/>
    <mergeCell ref="Q95:Q96"/>
    <mergeCell ref="R95:R96"/>
    <mergeCell ref="S95:S96"/>
    <mergeCell ref="T95:T96"/>
    <mergeCell ref="U95:U96"/>
    <mergeCell ref="V95:V96"/>
    <mergeCell ref="W95:W96"/>
    <mergeCell ref="F95:F96"/>
    <mergeCell ref="G95:G96"/>
    <mergeCell ref="H95:H96"/>
    <mergeCell ref="I95:I96"/>
  </mergeCells>
  <phoneticPr fontId="3"/>
  <dataValidations count="3">
    <dataValidation type="list" allowBlank="1" showInputMessage="1" showErrorMessage="1" sqref="E2:G2" xr:uid="{00000000-0002-0000-0000-000000000000}">
      <formula1>"青　森,岩　手,宮　城,秋　田,山　形,福　島"</formula1>
    </dataValidation>
    <dataValidation type="list" allowBlank="1" showInputMessage="1" showErrorMessage="1" sqref="G23:W54 G65:W96" xr:uid="{00000000-0002-0000-0000-000001000000}">
      <formula1>"〇"</formula1>
    </dataValidation>
    <dataValidation type="list" allowBlank="1" showInputMessage="1" showErrorMessage="1" sqref="C22 C36 C38 C40 C42 C44 C46 C48 C50 C52 C54 C24 C32 C34 C30 C26 C28 C78 C80 C82 C84 C86 C88 C90 C92 C94 C96 C66 C74 C76 C72 C68 C70" xr:uid="{00000000-0002-0000-0000-000002000000}">
      <formula1>"男,女"</formula1>
    </dataValidation>
  </dataValidations>
  <printOptions horizontalCentered="1"/>
  <pageMargins left="0.39370078740157483" right="0" top="0.39370078740157483" bottom="0.19685039370078741" header="0.51181102362204722" footer="0.51181102362204722"/>
  <pageSetup paperSize="9" scale="70" orientation="portrait" blackAndWhite="1" horizontalDpi="4294967294" verticalDpi="1200" r:id="rId1"/>
  <headerFooter alignWithMargins="0"/>
  <rowBreaks count="1" manualBreakCount="1">
    <brk id="56" max="24"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64"/>
  <sheetViews>
    <sheetView showGridLines="0" showZeros="0" view="pageBreakPreview" topLeftCell="A23" zoomScaleNormal="100" zoomScaleSheetLayoutView="100" workbookViewId="0">
      <selection activeCell="C18" sqref="C18:D18"/>
    </sheetView>
  </sheetViews>
  <sheetFormatPr defaultColWidth="9" defaultRowHeight="13"/>
  <cols>
    <col min="1" max="1" width="6.08984375" style="1" customWidth="1"/>
    <col min="2" max="2" width="3.90625" style="1" customWidth="1"/>
    <col min="3" max="3" width="12.6328125" style="1" customWidth="1"/>
    <col min="4" max="4" width="11.6328125" style="1" customWidth="1"/>
    <col min="5" max="6" width="5.26953125" style="1" bestFit="1" customWidth="1"/>
    <col min="7" max="7" width="8.6328125" style="1" customWidth="1"/>
    <col min="8" max="8" width="1.08984375" style="1" customWidth="1"/>
    <col min="9" max="9" width="6.08984375" style="1" customWidth="1"/>
    <col min="10" max="10" width="4.36328125" style="1" customWidth="1"/>
    <col min="11" max="11" width="12.6328125" style="1" customWidth="1"/>
    <col min="12" max="12" width="11.6328125" style="1" customWidth="1"/>
    <col min="13" max="14" width="5.26953125" style="1" bestFit="1" customWidth="1"/>
    <col min="15" max="15" width="8.6328125" style="1" customWidth="1"/>
    <col min="16" max="16" width="7.36328125" style="1" customWidth="1"/>
    <col min="17" max="18" width="3.6328125" style="1" customWidth="1"/>
    <col min="19" max="19" width="8.90625" customWidth="1"/>
    <col min="20" max="23" width="3.6328125" style="1" customWidth="1"/>
    <col min="24" max="16384" width="9" style="1"/>
  </cols>
  <sheetData>
    <row r="1" spans="1:23" ht="39" customHeight="1">
      <c r="B1" s="425" t="s">
        <v>107</v>
      </c>
      <c r="C1" s="425"/>
      <c r="D1" s="425"/>
      <c r="E1" s="425"/>
      <c r="F1" s="425"/>
      <c r="G1" s="425"/>
      <c r="H1" s="425"/>
      <c r="I1" s="425"/>
      <c r="J1" s="425"/>
      <c r="K1" s="425"/>
      <c r="L1" s="425"/>
      <c r="M1" s="425"/>
      <c r="N1" s="425"/>
      <c r="O1" s="4"/>
      <c r="P1" s="4"/>
      <c r="Q1" s="4"/>
      <c r="R1" s="4"/>
      <c r="T1" s="4"/>
      <c r="U1" s="4"/>
    </row>
    <row r="2" spans="1:23" ht="29.25" customHeight="1">
      <c r="C2" s="427" t="s">
        <v>11</v>
      </c>
      <c r="D2" s="427"/>
      <c r="E2" s="187" t="s">
        <v>108</v>
      </c>
      <c r="F2" s="81"/>
      <c r="G2" s="173"/>
      <c r="H2" s="428" t="s">
        <v>109</v>
      </c>
      <c r="I2" s="428"/>
      <c r="J2" s="428"/>
      <c r="K2" s="428"/>
      <c r="L2" s="428"/>
      <c r="M2" s="73"/>
      <c r="O2" s="3"/>
      <c r="P2" s="3"/>
      <c r="Q2" s="3"/>
      <c r="R2" s="3"/>
      <c r="S2" s="1"/>
      <c r="T2" s="3"/>
      <c r="U2" s="3"/>
      <c r="V2" s="3"/>
    </row>
    <row r="3" spans="1:23" ht="33" customHeight="1">
      <c r="B3" s="335" t="s">
        <v>32</v>
      </c>
      <c r="C3" s="335"/>
      <c r="D3" s="74" t="s">
        <v>45</v>
      </c>
      <c r="E3" s="426">
        <f>'1参加申込書'!E3</f>
        <v>0</v>
      </c>
      <c r="F3" s="426"/>
      <c r="G3" s="426"/>
      <c r="H3" s="426"/>
      <c r="I3" s="426">
        <f>'1参加申込書'!I3</f>
        <v>0</v>
      </c>
      <c r="J3" s="426"/>
      <c r="K3" s="426"/>
      <c r="L3" s="426"/>
      <c r="M3" s="426"/>
      <c r="N3" s="426"/>
      <c r="O3" s="3"/>
      <c r="P3" s="3"/>
      <c r="Q3" s="3"/>
      <c r="R3" s="3"/>
      <c r="S3" s="1"/>
      <c r="T3" s="3"/>
      <c r="U3" s="3"/>
      <c r="V3" s="3"/>
    </row>
    <row r="4" spans="1:23" ht="33" customHeight="1">
      <c r="B4" s="335" t="s">
        <v>33</v>
      </c>
      <c r="C4" s="335"/>
      <c r="D4" s="426">
        <f>'1参加申込書'!C5</f>
        <v>0</v>
      </c>
      <c r="E4" s="426"/>
      <c r="F4" s="426"/>
      <c r="G4" s="426"/>
      <c r="H4" s="426"/>
      <c r="I4" s="335" t="s">
        <v>72</v>
      </c>
      <c r="J4" s="335"/>
      <c r="K4" s="335"/>
      <c r="L4" s="432">
        <f>'1参加申込書'!N5</f>
        <v>0</v>
      </c>
      <c r="M4" s="432"/>
      <c r="N4" s="432"/>
      <c r="O4" s="3"/>
      <c r="P4" s="3"/>
      <c r="Q4" s="3"/>
      <c r="R4" s="3"/>
      <c r="S4" s="1"/>
      <c r="T4" s="3"/>
      <c r="U4" s="3"/>
      <c r="V4" s="3"/>
    </row>
    <row r="5" spans="1:23" ht="9" customHeight="1">
      <c r="S5" s="1"/>
    </row>
    <row r="6" spans="1:23" ht="26.25" customHeight="1">
      <c r="C6" s="429" t="s">
        <v>100</v>
      </c>
      <c r="D6" s="430"/>
      <c r="E6" s="430"/>
      <c r="F6" s="430"/>
      <c r="G6" s="430"/>
      <c r="H6" s="430"/>
      <c r="I6" s="430"/>
      <c r="J6" s="430"/>
      <c r="K6" s="430"/>
      <c r="L6" s="430"/>
      <c r="M6" s="430"/>
      <c r="N6" s="430"/>
      <c r="O6" s="3"/>
      <c r="P6" s="3"/>
      <c r="Q6" s="3"/>
      <c r="R6" s="3"/>
      <c r="S6" s="1"/>
      <c r="T6" s="3"/>
      <c r="U6" s="3"/>
      <c r="V6" s="3"/>
      <c r="W6" s="3"/>
    </row>
    <row r="7" spans="1:23" ht="26.25" customHeight="1">
      <c r="C7" s="429" t="s">
        <v>98</v>
      </c>
      <c r="D7" s="430"/>
      <c r="E7" s="430"/>
      <c r="F7" s="430"/>
      <c r="G7" s="430"/>
      <c r="H7" s="430"/>
      <c r="I7" s="430"/>
      <c r="J7" s="430"/>
      <c r="K7" s="430"/>
      <c r="L7" s="430"/>
      <c r="M7" s="430"/>
      <c r="N7" s="430"/>
      <c r="O7" s="3"/>
      <c r="P7" s="3"/>
      <c r="Q7" s="3"/>
      <c r="R7" s="3"/>
      <c r="S7" s="1"/>
      <c r="T7" s="3"/>
      <c r="U7" s="3"/>
      <c r="V7" s="3"/>
      <c r="W7" s="3"/>
    </row>
    <row r="8" spans="1:23" ht="26.25" customHeight="1">
      <c r="C8" s="431" t="s">
        <v>111</v>
      </c>
      <c r="D8" s="430"/>
      <c r="E8" s="430"/>
      <c r="F8" s="430"/>
      <c r="G8" s="430"/>
      <c r="H8" s="430"/>
      <c r="I8" s="430"/>
      <c r="J8" s="430"/>
      <c r="K8" s="430"/>
      <c r="L8" s="430"/>
      <c r="M8" s="430"/>
      <c r="N8" s="430"/>
      <c r="O8" s="3"/>
      <c r="P8" s="3"/>
      <c r="Q8" s="3"/>
      <c r="R8" s="3"/>
      <c r="S8" s="1"/>
      <c r="T8" s="3"/>
      <c r="U8" s="3"/>
      <c r="V8" s="3"/>
      <c r="W8" s="3"/>
    </row>
    <row r="9" spans="1:23" ht="25" customHeight="1">
      <c r="C9" s="188" t="s">
        <v>118</v>
      </c>
      <c r="D9" s="188"/>
      <c r="E9" s="188"/>
      <c r="F9" s="188"/>
      <c r="G9" s="188"/>
      <c r="H9" s="188"/>
      <c r="I9" s="188"/>
      <c r="J9" s="188"/>
      <c r="K9" s="188"/>
      <c r="L9" s="188"/>
      <c r="M9" s="188"/>
      <c r="N9" s="188"/>
      <c r="O9" s="3"/>
      <c r="P9" s="3"/>
      <c r="Q9" s="3"/>
      <c r="R9" s="3"/>
      <c r="S9" s="1"/>
      <c r="T9" s="3"/>
      <c r="U9" s="3"/>
      <c r="V9" s="3"/>
      <c r="W9" s="3"/>
    </row>
    <row r="10" spans="1:23" ht="25" customHeight="1" thickBot="1">
      <c r="C10" s="153" t="s">
        <v>119</v>
      </c>
      <c r="D10" s="152"/>
      <c r="E10" s="152"/>
      <c r="F10" s="152"/>
      <c r="G10" s="152"/>
      <c r="H10" s="152"/>
      <c r="I10" s="152"/>
      <c r="J10" s="152"/>
      <c r="K10" s="152"/>
      <c r="L10" s="152"/>
      <c r="M10" s="152"/>
      <c r="N10" s="152"/>
      <c r="O10" s="3"/>
      <c r="P10" s="3"/>
      <c r="Q10" s="3"/>
      <c r="R10" s="3"/>
      <c r="S10" s="1"/>
      <c r="T10" s="3"/>
      <c r="U10" s="3"/>
      <c r="V10" s="3"/>
      <c r="W10" s="3"/>
    </row>
    <row r="11" spans="1:23" ht="30" customHeight="1">
      <c r="A11" s="433" t="s">
        <v>31</v>
      </c>
      <c r="B11" s="434"/>
      <c r="C11" s="435"/>
      <c r="D11" s="174" t="s">
        <v>20</v>
      </c>
      <c r="E11" s="415"/>
      <c r="F11" s="415"/>
      <c r="G11" s="416"/>
      <c r="H11" s="2"/>
      <c r="I11" s="420" t="s">
        <v>31</v>
      </c>
      <c r="J11" s="421"/>
      <c r="K11" s="422"/>
      <c r="L11" s="174" t="s">
        <v>20</v>
      </c>
      <c r="M11" s="415"/>
      <c r="N11" s="415"/>
      <c r="O11" s="416"/>
      <c r="P11" s="23"/>
      <c r="Q11" s="3"/>
      <c r="R11" s="3"/>
      <c r="S11" s="1"/>
      <c r="T11" s="3"/>
      <c r="U11" s="3"/>
      <c r="V11" s="3"/>
      <c r="W11" s="3"/>
    </row>
    <row r="12" spans="1:23" ht="30" customHeight="1">
      <c r="A12" s="27" t="s">
        <v>73</v>
      </c>
      <c r="B12" s="75"/>
      <c r="C12" s="30" t="s">
        <v>74</v>
      </c>
      <c r="D12" s="175" t="s">
        <v>21</v>
      </c>
      <c r="E12" s="417"/>
      <c r="F12" s="417"/>
      <c r="G12" s="418"/>
      <c r="H12" s="2"/>
      <c r="I12" s="27" t="s">
        <v>73</v>
      </c>
      <c r="J12" s="75"/>
      <c r="K12" s="30" t="s">
        <v>74</v>
      </c>
      <c r="L12" s="181" t="s">
        <v>21</v>
      </c>
      <c r="M12" s="423"/>
      <c r="N12" s="423"/>
      <c r="O12" s="424"/>
      <c r="P12" s="23"/>
      <c r="Q12" s="3"/>
      <c r="R12" s="3"/>
      <c r="S12" s="1"/>
      <c r="T12" s="3"/>
      <c r="U12" s="3"/>
      <c r="V12" s="3"/>
      <c r="W12" s="3"/>
    </row>
    <row r="13" spans="1:23" ht="30" customHeight="1" thickBot="1">
      <c r="A13" s="25" t="s">
        <v>75</v>
      </c>
      <c r="B13" s="436" t="s">
        <v>23</v>
      </c>
      <c r="C13" s="436"/>
      <c r="D13" s="437"/>
      <c r="E13" s="7" t="s">
        <v>2</v>
      </c>
      <c r="F13" s="7" t="s">
        <v>4</v>
      </c>
      <c r="G13" s="8" t="s">
        <v>110</v>
      </c>
      <c r="H13" s="2"/>
      <c r="I13" s="25" t="s">
        <v>75</v>
      </c>
      <c r="J13" s="409" t="s">
        <v>23</v>
      </c>
      <c r="K13" s="410"/>
      <c r="L13" s="411"/>
      <c r="M13" s="7" t="s">
        <v>2</v>
      </c>
      <c r="N13" s="7" t="s">
        <v>4</v>
      </c>
      <c r="O13" s="8" t="s">
        <v>110</v>
      </c>
      <c r="P13" s="23"/>
      <c r="Q13" s="3"/>
      <c r="R13" s="3"/>
      <c r="S13" s="1"/>
      <c r="T13" s="3"/>
      <c r="U13" s="3"/>
      <c r="V13" s="3"/>
      <c r="W13" s="3"/>
    </row>
    <row r="14" spans="1:23" ht="30" customHeight="1" thickTop="1">
      <c r="A14" s="76"/>
      <c r="B14" s="31" t="s">
        <v>76</v>
      </c>
      <c r="C14" s="412" t="str">
        <f>IF(A14="","",INDEX('1参加申込書'!B23:B98,MATCH(A14,'1参加申込書'!A23:A98)))</f>
        <v/>
      </c>
      <c r="D14" s="413"/>
      <c r="E14" s="24" t="str">
        <f>IF(A14="","",INDEX('1参加申込書'!C23:C98,MATCH(A14,'1参加申込書'!A23:A98)))</f>
        <v/>
      </c>
      <c r="F14" s="176" t="str">
        <f>IF(A14="","",INDEX('1参加申込書'!E23:E98,MATCH(A14,'1参加申込書'!A23:A98)))</f>
        <v/>
      </c>
      <c r="G14" s="178"/>
      <c r="H14" s="2"/>
      <c r="I14" s="76"/>
      <c r="J14" s="28" t="s">
        <v>24</v>
      </c>
      <c r="K14" s="412" t="str">
        <f>IF(I14="","",INDEX('1参加申込書'!B23:B98,MATCH(I14,'1参加申込書'!A23:A98)))</f>
        <v/>
      </c>
      <c r="L14" s="413"/>
      <c r="M14" s="24" t="str">
        <f>IF(I14="","",INDEX('1参加申込書'!C23:C98,MATCH(I14,'1参加申込書'!A23:A98)))</f>
        <v/>
      </c>
      <c r="N14" s="176" t="str">
        <f>IF(I14="","",INDEX('1参加申込書'!E23:E98,MATCH(I14,'1参加申込書'!A23:A98)))</f>
        <v/>
      </c>
      <c r="O14" s="178"/>
      <c r="Q14" s="3"/>
      <c r="R14" s="3"/>
      <c r="S14" s="1"/>
      <c r="T14" s="3"/>
      <c r="U14" s="3"/>
      <c r="V14" s="3"/>
      <c r="W14" s="3"/>
    </row>
    <row r="15" spans="1:23" ht="30" customHeight="1">
      <c r="A15" s="77"/>
      <c r="B15" s="32" t="s">
        <v>77</v>
      </c>
      <c r="C15" s="392" t="str">
        <f>IF(A15="","",INDEX('1参加申込書'!B23:B98,MATCH(A15,'1参加申込書'!A23:A98)))</f>
        <v/>
      </c>
      <c r="D15" s="408"/>
      <c r="E15" s="22" t="str">
        <f>IF(A15="","",INDEX('1参加申込書'!C23:C98,MATCH(A15,'1参加申込書'!A23:A98)))</f>
        <v/>
      </c>
      <c r="F15" s="96" t="str">
        <f>IF(A15="","",INDEX('1参加申込書'!E23:E98,MATCH(A15,'1参加申込書'!A23:A98)))</f>
        <v/>
      </c>
      <c r="G15" s="179"/>
      <c r="H15" s="2"/>
      <c r="I15" s="77"/>
      <c r="J15" s="9" t="s">
        <v>25</v>
      </c>
      <c r="K15" s="392" t="str">
        <f>IF(I15="","",INDEX('1参加申込書'!B23:B98,MATCH(I15,'1参加申込書'!A23:A98)))</f>
        <v/>
      </c>
      <c r="L15" s="408"/>
      <c r="M15" s="22" t="str">
        <f>IF(I15="","",INDEX('1参加申込書'!C23:C98,MATCH(I15,'1参加申込書'!A23:A98)))</f>
        <v/>
      </c>
      <c r="N15" s="96" t="str">
        <f>IF(I15="","",INDEX('1参加申込書'!E23:E98,MATCH(I15,'1参加申込書'!A23:A98)))</f>
        <v/>
      </c>
      <c r="O15" s="179"/>
      <c r="P15" s="3"/>
      <c r="Q15" s="3"/>
      <c r="R15" s="3"/>
      <c r="S15" s="1"/>
      <c r="T15" s="3"/>
      <c r="U15" s="3"/>
      <c r="V15" s="3"/>
      <c r="W15" s="3"/>
    </row>
    <row r="16" spans="1:23" ht="30" customHeight="1">
      <c r="A16" s="77"/>
      <c r="B16" s="32" t="s">
        <v>78</v>
      </c>
      <c r="C16" s="392" t="str">
        <f>IF(A16="","",INDEX('1参加申込書'!B23:B98,MATCH(A16,'1参加申込書'!A23:A98)))</f>
        <v/>
      </c>
      <c r="D16" s="408"/>
      <c r="E16" s="22" t="str">
        <f>IF(A16="","",INDEX('1参加申込書'!C23:C98,MATCH(A16,'1参加申込書'!A23:A98)))</f>
        <v/>
      </c>
      <c r="F16" s="96" t="str">
        <f>IF(A16="","",INDEX('1参加申込書'!E23:E98,MATCH(A16,'1参加申込書'!A23:A98)))</f>
        <v/>
      </c>
      <c r="G16" s="179"/>
      <c r="H16" s="2"/>
      <c r="I16" s="77"/>
      <c r="J16" s="9" t="s">
        <v>22</v>
      </c>
      <c r="K16" s="392" t="str">
        <f>IF(I16="","",INDEX('1参加申込書'!B23:B98,MATCH(I16,'1参加申込書'!A23:A98)))</f>
        <v/>
      </c>
      <c r="L16" s="408"/>
      <c r="M16" s="22" t="str">
        <f>IF(I16="","",INDEX('1参加申込書'!C23:C98,MATCH(I16,'1参加申込書'!A23:A98)))</f>
        <v/>
      </c>
      <c r="N16" s="96" t="str">
        <f>IF(I16="","",INDEX('1参加申込書'!E23:E98,MATCH(I16,'1参加申込書'!A23:A98)))</f>
        <v/>
      </c>
      <c r="O16" s="179"/>
      <c r="P16" s="3"/>
      <c r="Q16" s="3"/>
      <c r="R16" s="3"/>
      <c r="S16" s="1"/>
      <c r="T16" s="3"/>
      <c r="U16" s="3"/>
      <c r="V16" s="3"/>
      <c r="W16" s="3"/>
    </row>
    <row r="17" spans="1:23" ht="30" customHeight="1">
      <c r="A17" s="77"/>
      <c r="B17" s="32" t="s">
        <v>79</v>
      </c>
      <c r="C17" s="392" t="str">
        <f>IF(A17="","",INDEX('1参加申込書'!B23:B98,MATCH(A17,'1参加申込書'!A23:A98)))</f>
        <v/>
      </c>
      <c r="D17" s="408"/>
      <c r="E17" s="22" t="str">
        <f>IF(A17="","",INDEX('1参加申込書'!C23:C98,MATCH(A17,'1参加申込書'!A23:A98)))</f>
        <v/>
      </c>
      <c r="F17" s="96" t="str">
        <f>IF(A17="","",INDEX('1参加申込書'!E23:E98,MATCH(A17,'1参加申込書'!A23:A98)))</f>
        <v/>
      </c>
      <c r="G17" s="179"/>
      <c r="H17" s="2"/>
      <c r="I17" s="77"/>
      <c r="J17" s="9" t="s">
        <v>26</v>
      </c>
      <c r="K17" s="392" t="str">
        <f>IF(I17="","",INDEX('1参加申込書'!B23:B98,MATCH(I17,'1参加申込書'!A23:A98)))</f>
        <v/>
      </c>
      <c r="L17" s="408"/>
      <c r="M17" s="22" t="str">
        <f>IF(I17="","",INDEX('1参加申込書'!C23:C98,MATCH(I17,'1参加申込書'!A23:A98)))</f>
        <v/>
      </c>
      <c r="N17" s="96" t="str">
        <f>IF(I17="","",INDEX('1参加申込書'!E23:E98,MATCH(I17,'1参加申込書'!A23:A98)))</f>
        <v/>
      </c>
      <c r="O17" s="179"/>
      <c r="P17" s="3"/>
      <c r="Q17" s="3"/>
      <c r="R17" s="3"/>
      <c r="S17" s="1"/>
      <c r="T17" s="3"/>
      <c r="U17" s="3"/>
      <c r="V17" s="3"/>
      <c r="W17" s="3"/>
    </row>
    <row r="18" spans="1:23" ht="30" customHeight="1">
      <c r="A18" s="77"/>
      <c r="B18" s="32" t="s">
        <v>80</v>
      </c>
      <c r="C18" s="392" t="str">
        <f>IF(A18="","",INDEX('1参加申込書'!B23:B98,MATCH(A18,'1参加申込書'!A23:A98)))</f>
        <v/>
      </c>
      <c r="D18" s="408"/>
      <c r="E18" s="22" t="str">
        <f>IF(A18="","",INDEX('1参加申込書'!C23:C98,MATCH(A18,'1参加申込書'!A23:A98)))</f>
        <v/>
      </c>
      <c r="F18" s="96" t="str">
        <f>IF(A18="","",INDEX('1参加申込書'!E23:E98,MATCH(A18,'1参加申込書'!A23:A98)))</f>
        <v/>
      </c>
      <c r="G18" s="179"/>
      <c r="H18" s="2"/>
      <c r="I18" s="77"/>
      <c r="J18" s="9" t="s">
        <v>27</v>
      </c>
      <c r="K18" s="392" t="str">
        <f>IF(I18="","",INDEX('1参加申込書'!B23:B98,MATCH(I18,'1参加申込書'!A23:A98)))</f>
        <v/>
      </c>
      <c r="L18" s="408"/>
      <c r="M18" s="22" t="str">
        <f>IF(I18="","",INDEX('1参加申込書'!C23:C98,MATCH(I18,'1参加申込書'!A23:A98)))</f>
        <v/>
      </c>
      <c r="N18" s="96" t="str">
        <f>IF(I18="","",INDEX('1参加申込書'!E23:E98,MATCH(I18,'1参加申込書'!A23:A98)))</f>
        <v/>
      </c>
      <c r="O18" s="179"/>
      <c r="P18" s="3"/>
      <c r="Q18" s="3"/>
      <c r="R18" s="3"/>
      <c r="S18" s="1"/>
      <c r="T18" s="3"/>
      <c r="U18" s="3"/>
      <c r="V18" s="3"/>
      <c r="W18" s="3"/>
    </row>
    <row r="19" spans="1:23" ht="30" customHeight="1">
      <c r="A19" s="77"/>
      <c r="B19" s="32" t="s">
        <v>81</v>
      </c>
      <c r="C19" s="392" t="str">
        <f>IF(A19="","",INDEX('1参加申込書'!B23:B98,MATCH(A19,'1参加申込書'!A23:A98)))</f>
        <v/>
      </c>
      <c r="D19" s="408"/>
      <c r="E19" s="22" t="str">
        <f>IF(A19="","",INDEX('1参加申込書'!C23:C98,MATCH(A19,'1参加申込書'!A23:A98)))</f>
        <v/>
      </c>
      <c r="F19" s="96" t="str">
        <f>IF(A19="","",INDEX('1参加申込書'!E23:E98,MATCH(A19,'1参加申込書'!A23:A98)))</f>
        <v/>
      </c>
      <c r="G19" s="179"/>
      <c r="H19" s="2"/>
      <c r="I19" s="77"/>
      <c r="J19" s="9" t="s">
        <v>28</v>
      </c>
      <c r="K19" s="392" t="str">
        <f>IF(I19="","",INDEX('1参加申込書'!B23:B98,MATCH(I19,'1参加申込書'!A23:A98)))</f>
        <v/>
      </c>
      <c r="L19" s="408"/>
      <c r="M19" s="22" t="str">
        <f>IF(I19="","",INDEX('1参加申込書'!C23:C98,MATCH(I19,'1参加申込書'!A23:A98)))</f>
        <v/>
      </c>
      <c r="N19" s="96" t="str">
        <f>IF(I19="","",INDEX('1参加申込書'!E23:E98,MATCH(I19,'1参加申込書'!A23:A98)))</f>
        <v/>
      </c>
      <c r="O19" s="179"/>
      <c r="P19" s="3"/>
      <c r="Q19" s="3"/>
      <c r="R19" s="3"/>
      <c r="S19" s="1"/>
      <c r="T19" s="3"/>
      <c r="U19" s="3"/>
      <c r="V19" s="3"/>
      <c r="W19" s="3"/>
    </row>
    <row r="20" spans="1:23" ht="30" customHeight="1">
      <c r="A20" s="77"/>
      <c r="B20" s="32" t="s">
        <v>82</v>
      </c>
      <c r="C20" s="392" t="str">
        <f>IF(A20="","",INDEX('1参加申込書'!B23:B98,MATCH(A20,'1参加申込書'!A23:A98)))</f>
        <v/>
      </c>
      <c r="D20" s="408"/>
      <c r="E20" s="22" t="str">
        <f>IF(A20="","",INDEX('1参加申込書'!C23:C98,MATCH(A20,'1参加申込書'!A23:A98)))</f>
        <v/>
      </c>
      <c r="F20" s="96" t="str">
        <f>IF(A20="","",INDEX('1参加申込書'!E23:E98,MATCH(A20,'1参加申込書'!A23:A98)))</f>
        <v/>
      </c>
      <c r="G20" s="179"/>
      <c r="H20" s="2"/>
      <c r="I20" s="77"/>
      <c r="J20" s="9" t="s">
        <v>29</v>
      </c>
      <c r="K20" s="392" t="str">
        <f>IF(I20="","",INDEX('1参加申込書'!B23:B98,MATCH(I20,'1参加申込書'!A23:A98)))</f>
        <v/>
      </c>
      <c r="L20" s="408"/>
      <c r="M20" s="22" t="str">
        <f>IF(I20="","",INDEX('1参加申込書'!C23:C98,MATCH(I20,'1参加申込書'!A23:A98)))</f>
        <v/>
      </c>
      <c r="N20" s="96" t="str">
        <f>IF(I20="","",INDEX('1参加申込書'!E23:E98,MATCH(I20,'1参加申込書'!A23:A98)))</f>
        <v/>
      </c>
      <c r="O20" s="179"/>
      <c r="S20" s="1"/>
    </row>
    <row r="21" spans="1:23" ht="30" customHeight="1" thickBot="1">
      <c r="A21" s="78"/>
      <c r="B21" s="33" t="s">
        <v>83</v>
      </c>
      <c r="C21" s="333" t="str">
        <f>IF(A21="","",INDEX('1参加申込書'!B23:B98,MATCH(A21,'1参加申込書'!A23:A98)))</f>
        <v/>
      </c>
      <c r="D21" s="334"/>
      <c r="E21" s="26" t="str">
        <f>IF(A21="","",INDEX('1参加申込書'!C23:C98,MATCH(A21,'1参加申込書'!A23:A98)))</f>
        <v/>
      </c>
      <c r="F21" s="177" t="str">
        <f>IF(A21="","",INDEX('1参加申込書'!E24:E98,MATCH(A21,'1参加申込書'!A24:A98)))</f>
        <v/>
      </c>
      <c r="G21" s="180"/>
      <c r="H21" s="2"/>
      <c r="I21" s="78"/>
      <c r="J21" s="29" t="s">
        <v>30</v>
      </c>
      <c r="K21" s="333" t="str">
        <f>IF(I21="","",INDEX('1参加申込書'!B23:B98,MATCH(I21,'1参加申込書'!A23:A98)))</f>
        <v/>
      </c>
      <c r="L21" s="334"/>
      <c r="M21" s="26" t="str">
        <f>IF(I21="","",INDEX('1参加申込書'!C23:C98,MATCH(I21,'1参加申込書'!A23:A98)))</f>
        <v/>
      </c>
      <c r="N21" s="177" t="str">
        <f>IF(I21="","",INDEX('1参加申込書'!E24:E98,MATCH(I21,'1参加申込書'!A24:A98)))</f>
        <v/>
      </c>
      <c r="O21" s="180"/>
      <c r="S21" s="1"/>
    </row>
    <row r="22" spans="1:23" ht="10.5" customHeight="1" thickBot="1">
      <c r="C22" s="6"/>
      <c r="D22" s="5"/>
      <c r="E22" s="414"/>
      <c r="F22" s="414"/>
      <c r="G22" s="2"/>
      <c r="H22" s="2"/>
      <c r="I22" s="2"/>
      <c r="J22" s="2"/>
      <c r="S22" s="1"/>
    </row>
    <row r="23" spans="1:23" ht="30" customHeight="1">
      <c r="A23" s="433" t="s">
        <v>31</v>
      </c>
      <c r="B23" s="434"/>
      <c r="C23" s="435"/>
      <c r="D23" s="174" t="s">
        <v>20</v>
      </c>
      <c r="E23" s="415"/>
      <c r="F23" s="415"/>
      <c r="G23" s="416"/>
      <c r="H23" s="2"/>
      <c r="I23" s="420" t="s">
        <v>31</v>
      </c>
      <c r="J23" s="421"/>
      <c r="K23" s="422"/>
      <c r="L23" s="174" t="s">
        <v>20</v>
      </c>
      <c r="M23" s="415"/>
      <c r="N23" s="415"/>
      <c r="O23" s="416"/>
      <c r="P23" s="3"/>
      <c r="Q23" s="3"/>
      <c r="R23" s="3"/>
      <c r="S23" s="1"/>
      <c r="T23" s="3"/>
      <c r="U23" s="3"/>
      <c r="V23" s="3"/>
      <c r="W23" s="3"/>
    </row>
    <row r="24" spans="1:23" ht="30" customHeight="1">
      <c r="A24" s="27" t="s">
        <v>73</v>
      </c>
      <c r="B24" s="75"/>
      <c r="C24" s="30" t="s">
        <v>74</v>
      </c>
      <c r="D24" s="181" t="s">
        <v>21</v>
      </c>
      <c r="E24" s="417"/>
      <c r="F24" s="417"/>
      <c r="G24" s="418"/>
      <c r="H24" s="2"/>
      <c r="I24" s="27" t="s">
        <v>73</v>
      </c>
      <c r="J24" s="75"/>
      <c r="K24" s="30" t="s">
        <v>74</v>
      </c>
      <c r="L24" s="181" t="s">
        <v>21</v>
      </c>
      <c r="M24" s="423"/>
      <c r="N24" s="423"/>
      <c r="O24" s="424"/>
      <c r="P24" s="3"/>
      <c r="Q24" s="3"/>
      <c r="R24" s="3"/>
      <c r="S24" s="1"/>
      <c r="T24" s="3"/>
      <c r="U24" s="3"/>
      <c r="V24" s="3"/>
      <c r="W24" s="3"/>
    </row>
    <row r="25" spans="1:23" ht="30" customHeight="1" thickBot="1">
      <c r="A25" s="25" t="s">
        <v>75</v>
      </c>
      <c r="B25" s="436" t="s">
        <v>23</v>
      </c>
      <c r="C25" s="436"/>
      <c r="D25" s="437"/>
      <c r="E25" s="7" t="s">
        <v>2</v>
      </c>
      <c r="F25" s="7" t="s">
        <v>4</v>
      </c>
      <c r="G25" s="8" t="s">
        <v>110</v>
      </c>
      <c r="H25" s="2"/>
      <c r="I25" s="25" t="s">
        <v>75</v>
      </c>
      <c r="J25" s="409" t="s">
        <v>23</v>
      </c>
      <c r="K25" s="410"/>
      <c r="L25" s="411"/>
      <c r="M25" s="7" t="s">
        <v>2</v>
      </c>
      <c r="N25" s="14" t="s">
        <v>4</v>
      </c>
      <c r="O25" s="182" t="s">
        <v>110</v>
      </c>
      <c r="P25" s="3"/>
      <c r="Q25" s="3"/>
      <c r="R25" s="3"/>
      <c r="S25" s="1"/>
      <c r="T25" s="3"/>
      <c r="U25" s="3"/>
      <c r="V25" s="3"/>
      <c r="W25" s="3"/>
    </row>
    <row r="26" spans="1:23" ht="30" customHeight="1" thickTop="1">
      <c r="A26" s="76"/>
      <c r="B26" s="31" t="s">
        <v>24</v>
      </c>
      <c r="C26" s="419" t="str">
        <f>IF(A26="","",INDEX('1参加申込書'!B23:B98,MATCH(A26,'1参加申込書'!A23:A98)))</f>
        <v/>
      </c>
      <c r="D26" s="368"/>
      <c r="E26" s="34" t="str">
        <f>IF(A26="","",INDEX('1参加申込書'!C23:C98,MATCH(A26,'1参加申込書'!A23:A98)))</f>
        <v/>
      </c>
      <c r="F26" s="176" t="str">
        <f>IF(A26="","",INDEX('1参加申込書'!E23:E98,MATCH(A26,'1参加申込書'!A23:A98)))</f>
        <v/>
      </c>
      <c r="G26" s="178"/>
      <c r="H26" s="2"/>
      <c r="I26" s="76"/>
      <c r="J26" s="28" t="s">
        <v>24</v>
      </c>
      <c r="K26" s="419" t="str">
        <f>IF(I26="","",INDEX('1参加申込書'!B23:B98,MATCH(I26,'1参加申込書'!A23:A98)))</f>
        <v/>
      </c>
      <c r="L26" s="368"/>
      <c r="M26" s="34" t="str">
        <f>IF(I26="","",INDEX('1参加申込書'!C23:C98,MATCH(I26,'1参加申込書'!A23:A98)))</f>
        <v/>
      </c>
      <c r="N26" s="186"/>
      <c r="O26" s="183"/>
      <c r="P26" s="3"/>
      <c r="Q26" s="3"/>
      <c r="R26" s="3"/>
      <c r="S26" s="1"/>
      <c r="T26" s="3"/>
      <c r="U26" s="3"/>
      <c r="V26" s="3"/>
      <c r="W26" s="3"/>
    </row>
    <row r="27" spans="1:23" ht="30" customHeight="1">
      <c r="A27" s="77"/>
      <c r="B27" s="32" t="s">
        <v>25</v>
      </c>
      <c r="C27" s="374" t="str">
        <f>IF(A27="","",INDEX('1参加申込書'!B23:B98,MATCH(A27,'1参加申込書'!A23:A98)))</f>
        <v/>
      </c>
      <c r="D27" s="374"/>
      <c r="E27" s="21" t="str">
        <f>IF(A27="","",INDEX('1参加申込書'!C23:C98,MATCH(A27,'1参加申込書'!A23:A98)))</f>
        <v/>
      </c>
      <c r="F27" s="96" t="str">
        <f>IF(A27="","",INDEX('1参加申込書'!E23:E98,MATCH(A27,'1参加申込書'!A23:A98)))</f>
        <v/>
      </c>
      <c r="G27" s="179"/>
      <c r="H27" s="2"/>
      <c r="I27" s="77"/>
      <c r="J27" s="9" t="s">
        <v>25</v>
      </c>
      <c r="K27" s="374" t="str">
        <f>IF(I27="","",INDEX('1参加申込書'!B23:B98,MATCH(I27,'1参加申込書'!A23:A98)))</f>
        <v/>
      </c>
      <c r="L27" s="374"/>
      <c r="M27" s="21" t="str">
        <f>IF(I27="","",INDEX('1参加申込書'!C23:C98,MATCH(I27,'1参加申込書'!A23:A98)))</f>
        <v/>
      </c>
      <c r="N27" s="32" t="str">
        <f>IF(I27="","",INDEX('1参加申込書'!E23:E98,MATCH(I27,'1参加申込書'!A23:A98)))</f>
        <v/>
      </c>
      <c r="O27" s="184"/>
      <c r="P27" s="3"/>
      <c r="Q27" s="3"/>
      <c r="R27" s="3"/>
      <c r="S27" s="1"/>
      <c r="T27" s="3"/>
      <c r="U27" s="3"/>
      <c r="V27" s="3"/>
      <c r="W27" s="3"/>
    </row>
    <row r="28" spans="1:23" ht="30" customHeight="1">
      <c r="A28" s="77"/>
      <c r="B28" s="32" t="s">
        <v>22</v>
      </c>
      <c r="C28" s="374" t="str">
        <f>IF(A28="","",INDEX('1参加申込書'!B23:B98,MATCH(A28,'1参加申込書'!A23:A98)))</f>
        <v/>
      </c>
      <c r="D28" s="374"/>
      <c r="E28" s="21" t="str">
        <f>IF(A28="","",INDEX('1参加申込書'!C23:C98,MATCH(A28,'1参加申込書'!A23:A98)))</f>
        <v/>
      </c>
      <c r="F28" s="96" t="str">
        <f>IF(A28="","",INDEX('1参加申込書'!E23:E98,MATCH(A28,'1参加申込書'!A23:A98)))</f>
        <v/>
      </c>
      <c r="G28" s="179"/>
      <c r="H28" s="2"/>
      <c r="I28" s="77"/>
      <c r="J28" s="9" t="s">
        <v>22</v>
      </c>
      <c r="K28" s="374" t="str">
        <f>IF(I28="","",INDEX('1参加申込書'!B23:B98,MATCH(I28,'1参加申込書'!A23:A98)))</f>
        <v/>
      </c>
      <c r="L28" s="374"/>
      <c r="M28" s="21" t="str">
        <f>IF(I28="","",INDEX('1参加申込書'!C23:C98,MATCH(I28,'1参加申込書'!A23:A98)))</f>
        <v/>
      </c>
      <c r="N28" s="32" t="str">
        <f>IF(I28="","",INDEX('1参加申込書'!E23:E98,MATCH(I28,'1参加申込書'!A23:A98)))</f>
        <v/>
      </c>
      <c r="O28" s="184"/>
      <c r="P28" s="3"/>
      <c r="Q28" s="3"/>
      <c r="R28" s="3"/>
      <c r="S28" s="1"/>
      <c r="T28" s="3"/>
      <c r="U28" s="3"/>
      <c r="V28" s="3"/>
      <c r="W28" s="3"/>
    </row>
    <row r="29" spans="1:23" ht="30" customHeight="1">
      <c r="A29" s="77"/>
      <c r="B29" s="32" t="s">
        <v>26</v>
      </c>
      <c r="C29" s="374" t="str">
        <f>IF(A29="","",INDEX('1参加申込書'!B23:B98,MATCH(A29,'1参加申込書'!A23:A98)))</f>
        <v/>
      </c>
      <c r="D29" s="374"/>
      <c r="E29" s="21" t="str">
        <f>IF(A29="","",INDEX('1参加申込書'!C23:C98,MATCH(A29,'1参加申込書'!A23:A98)))</f>
        <v/>
      </c>
      <c r="F29" s="96" t="str">
        <f>IF(A29="","",INDEX('1参加申込書'!E23:E98,MATCH(A29,'1参加申込書'!A23:A98)))</f>
        <v/>
      </c>
      <c r="G29" s="179"/>
      <c r="H29" s="2"/>
      <c r="I29" s="77"/>
      <c r="J29" s="9" t="s">
        <v>26</v>
      </c>
      <c r="K29" s="374" t="str">
        <f>IF(I29="","",INDEX('1参加申込書'!B23:B98,MATCH(I29,'1参加申込書'!A23:A98)))</f>
        <v/>
      </c>
      <c r="L29" s="374"/>
      <c r="M29" s="21" t="str">
        <f>IF(I29="","",INDEX('1参加申込書'!C23:C98,MATCH(I29,'1参加申込書'!A23:A98)))</f>
        <v/>
      </c>
      <c r="N29" s="32" t="str">
        <f>IF(I29="","",INDEX('1参加申込書'!E23:E98,MATCH(I29,'1参加申込書'!A23:A98)))</f>
        <v/>
      </c>
      <c r="O29" s="184"/>
      <c r="P29" s="3"/>
      <c r="Q29" s="3"/>
      <c r="R29" s="3"/>
      <c r="S29" s="1"/>
      <c r="T29" s="3"/>
      <c r="U29" s="3"/>
      <c r="V29" s="3"/>
      <c r="W29" s="3"/>
    </row>
    <row r="30" spans="1:23" ht="30" customHeight="1">
      <c r="A30" s="77"/>
      <c r="B30" s="32" t="s">
        <v>27</v>
      </c>
      <c r="C30" s="374" t="str">
        <f>IF(A30="","",INDEX('1参加申込書'!B23:B98,MATCH(A30,'1参加申込書'!A23:A98)))</f>
        <v/>
      </c>
      <c r="D30" s="374"/>
      <c r="E30" s="21" t="str">
        <f>IF(A30="","",INDEX('1参加申込書'!C23:C98,MATCH(A30,'1参加申込書'!A23:A98)))</f>
        <v/>
      </c>
      <c r="F30" s="96" t="str">
        <f>IF(A30="","",INDEX('1参加申込書'!E23:E98,MATCH(A30,'1参加申込書'!A23:A98)))</f>
        <v/>
      </c>
      <c r="G30" s="179"/>
      <c r="H30" s="2"/>
      <c r="I30" s="77"/>
      <c r="J30" s="9" t="s">
        <v>27</v>
      </c>
      <c r="K30" s="374" t="str">
        <f>IF(I30="","",INDEX('1参加申込書'!B23:B98,MATCH(I30,'1参加申込書'!A23:A98)))</f>
        <v/>
      </c>
      <c r="L30" s="374"/>
      <c r="M30" s="21" t="str">
        <f>IF(I30="","",INDEX('1参加申込書'!C23:C98,MATCH(I30,'1参加申込書'!A23:A98)))</f>
        <v/>
      </c>
      <c r="N30" s="32" t="str">
        <f>IF(I30="","",INDEX('1参加申込書'!E23:E98,MATCH(I30,'1参加申込書'!A23:A98)))</f>
        <v/>
      </c>
      <c r="O30" s="184"/>
      <c r="P30" s="3"/>
      <c r="Q30" s="3"/>
      <c r="R30" s="3"/>
      <c r="S30" s="1"/>
      <c r="T30" s="3"/>
      <c r="U30" s="3"/>
      <c r="V30" s="3"/>
      <c r="W30" s="3"/>
    </row>
    <row r="31" spans="1:23" ht="30" customHeight="1">
      <c r="A31" s="77"/>
      <c r="B31" s="32" t="s">
        <v>28</v>
      </c>
      <c r="C31" s="374" t="str">
        <f>IF(A31="","",INDEX('1参加申込書'!B23:B98,MATCH(A31,'1参加申込書'!A23:A98)))</f>
        <v/>
      </c>
      <c r="D31" s="374"/>
      <c r="E31" s="21" t="str">
        <f>IF(A31="","",INDEX('1参加申込書'!C23:C98,MATCH(A31,'1参加申込書'!A23:A98)))</f>
        <v/>
      </c>
      <c r="F31" s="96" t="str">
        <f>IF(A31="","",INDEX('1参加申込書'!E23:E98,MATCH(A31,'1参加申込書'!A23:A98)))</f>
        <v/>
      </c>
      <c r="G31" s="179"/>
      <c r="H31" s="2"/>
      <c r="I31" s="77"/>
      <c r="J31" s="9" t="s">
        <v>28</v>
      </c>
      <c r="K31" s="374" t="str">
        <f>IF(I31="","",INDEX('1参加申込書'!B23:B98,MATCH(I31,'1参加申込書'!A23:A98)))</f>
        <v/>
      </c>
      <c r="L31" s="374"/>
      <c r="M31" s="21" t="str">
        <f>IF(I31="","",INDEX('1参加申込書'!C23:C98,MATCH(I31,'1参加申込書'!A23:A98)))</f>
        <v/>
      </c>
      <c r="N31" s="32" t="str">
        <f>IF(I31="","",INDEX('1参加申込書'!E23:E98,MATCH(I31,'1参加申込書'!A23:A98)))</f>
        <v/>
      </c>
      <c r="O31" s="184"/>
      <c r="P31" s="3"/>
      <c r="Q31" s="3"/>
      <c r="R31" s="3"/>
      <c r="S31" s="1"/>
      <c r="T31" s="3"/>
      <c r="U31" s="3"/>
      <c r="V31" s="3"/>
      <c r="W31" s="3"/>
    </row>
    <row r="32" spans="1:23" ht="30" customHeight="1">
      <c r="A32" s="77"/>
      <c r="B32" s="32" t="s">
        <v>29</v>
      </c>
      <c r="C32" s="374" t="str">
        <f>IF(A32="","",INDEX('1参加申込書'!B23:B98,MATCH(A32,'1参加申込書'!A23:A98)))</f>
        <v/>
      </c>
      <c r="D32" s="374"/>
      <c r="E32" s="21" t="str">
        <f>IF(A32="","",INDEX('1参加申込書'!C23:C98,MATCH(A32,'1参加申込書'!A23:A98)))</f>
        <v/>
      </c>
      <c r="F32" s="96" t="str">
        <f>IF(A32="","",INDEX('1参加申込書'!E23:E98,MATCH(A32,'1参加申込書'!A23:A98)))</f>
        <v/>
      </c>
      <c r="G32" s="179"/>
      <c r="H32" s="2"/>
      <c r="I32" s="77"/>
      <c r="J32" s="9" t="s">
        <v>29</v>
      </c>
      <c r="K32" s="374" t="str">
        <f>IF(I32="","",INDEX('1参加申込書'!B23:B98,MATCH(I32,'1参加申込書'!A23:A98)))</f>
        <v/>
      </c>
      <c r="L32" s="374"/>
      <c r="M32" s="21" t="str">
        <f>IF(I32="","",INDEX('1参加申込書'!C23:C98,MATCH(I32,'1参加申込書'!A23:A98)))</f>
        <v/>
      </c>
      <c r="N32" s="32" t="str">
        <f>IF(I32="","",INDEX('1参加申込書'!E23:E98,MATCH(I32,'1参加申込書'!A23:A98)))</f>
        <v/>
      </c>
      <c r="O32" s="184"/>
      <c r="S32" s="1"/>
    </row>
    <row r="33" spans="1:19" ht="30" customHeight="1" thickBot="1">
      <c r="A33" s="78"/>
      <c r="B33" s="33" t="s">
        <v>30</v>
      </c>
      <c r="C33" s="376" t="str">
        <f>IF(A33="","",INDEX('1参加申込書'!B23:B98,MATCH(A33,'1参加申込書'!A23:A98)))</f>
        <v/>
      </c>
      <c r="D33" s="376"/>
      <c r="E33" s="35" t="str">
        <f>IF(A33="","",INDEX('1参加申込書'!C23:C98,MATCH(A33,'1参加申込書'!A23:A98)))</f>
        <v/>
      </c>
      <c r="F33" s="177" t="str">
        <f>IF(A33="","",INDEX('1参加申込書'!E23:E98,MATCH(A33,'1参加申込書'!A23:A98)))</f>
        <v/>
      </c>
      <c r="G33" s="180"/>
      <c r="H33" s="2"/>
      <c r="I33" s="78"/>
      <c r="J33" s="29" t="s">
        <v>30</v>
      </c>
      <c r="K33" s="376" t="str">
        <f>IF(I33="","",INDEX('1参加申込書'!B23:B98,MATCH(I33,'1参加申込書'!A23:A98)))</f>
        <v/>
      </c>
      <c r="L33" s="376"/>
      <c r="M33" s="35" t="str">
        <f>IF(I33="","",INDEX('1参加申込書'!C23:C98,MATCH(I33,'1参加申込書'!A23:A98)))</f>
        <v/>
      </c>
      <c r="N33" s="33" t="str">
        <f>IF(I33="","",INDEX('1参加申込書'!E23:E98,MATCH(I33,'1参加申込書'!A23:A98)))</f>
        <v/>
      </c>
      <c r="O33" s="185"/>
      <c r="S33" s="1"/>
    </row>
    <row r="34" spans="1:19" ht="14.25" customHeight="1">
      <c r="S34" s="1"/>
    </row>
    <row r="35" spans="1:19" ht="26.25" customHeight="1">
      <c r="S35" s="1"/>
    </row>
    <row r="36" spans="1:19" ht="26.25" customHeight="1">
      <c r="S36" s="1"/>
    </row>
    <row r="37" spans="1:19" ht="26.25" customHeight="1">
      <c r="S37" s="1"/>
    </row>
    <row r="38" spans="1:19" ht="26.25" customHeight="1">
      <c r="S38" s="1"/>
    </row>
    <row r="39" spans="1:19" ht="26.25" customHeight="1">
      <c r="S39" s="1"/>
    </row>
    <row r="40" spans="1:19" ht="26.25" customHeight="1">
      <c r="S40" s="1"/>
    </row>
    <row r="41" spans="1:19" ht="26.25" customHeight="1">
      <c r="S41" s="1"/>
    </row>
    <row r="42" spans="1:19" ht="26.25" customHeight="1">
      <c r="S42" s="1"/>
    </row>
    <row r="43" spans="1:19" ht="26.25" customHeight="1">
      <c r="S43" s="1"/>
    </row>
    <row r="44" spans="1:19" ht="26.25" customHeight="1">
      <c r="S44" s="1"/>
    </row>
    <row r="45" spans="1:19" ht="26.25" customHeight="1">
      <c r="S45" s="1"/>
    </row>
    <row r="46" spans="1:19" ht="26.25" customHeight="1">
      <c r="S46" s="1"/>
    </row>
    <row r="47" spans="1:19" ht="26.25" customHeight="1">
      <c r="S47" s="1"/>
    </row>
    <row r="48" spans="1:19" ht="26.25" customHeight="1">
      <c r="S48" s="1"/>
    </row>
    <row r="49" spans="19:19" ht="26.25" customHeight="1">
      <c r="S49" s="1"/>
    </row>
    <row r="50" spans="19:19" ht="26.25" customHeight="1">
      <c r="S50" s="1"/>
    </row>
    <row r="51" spans="19:19" ht="26.25" customHeight="1">
      <c r="S51" s="1"/>
    </row>
    <row r="52" spans="19:19" ht="26.25" customHeight="1">
      <c r="S52" s="1"/>
    </row>
    <row r="53" spans="19:19" ht="26.25" customHeight="1">
      <c r="S53" s="1"/>
    </row>
    <row r="54" spans="19:19" ht="26.25" customHeight="1">
      <c r="S54" s="1"/>
    </row>
    <row r="55" spans="19:19" ht="26.25" customHeight="1">
      <c r="S55" s="1"/>
    </row>
    <row r="56" spans="19:19" ht="26.25" customHeight="1">
      <c r="S56" s="1"/>
    </row>
    <row r="57" spans="19:19" ht="26.25" customHeight="1">
      <c r="S57" s="1"/>
    </row>
    <row r="58" spans="19:19" ht="26.25" customHeight="1">
      <c r="S58" s="1"/>
    </row>
    <row r="59" spans="19:19" ht="26.25" customHeight="1">
      <c r="S59" s="1"/>
    </row>
    <row r="60" spans="19:19" ht="26.25" customHeight="1">
      <c r="S60" s="1"/>
    </row>
    <row r="61" spans="19:19" ht="26.25" customHeight="1">
      <c r="S61" s="1"/>
    </row>
    <row r="62" spans="19:19" ht="26.25" customHeight="1">
      <c r="S62" s="1"/>
    </row>
    <row r="63" spans="19:19" ht="26.25" customHeight="1">
      <c r="S63" s="1"/>
    </row>
    <row r="64" spans="19:19" ht="26.25" customHeight="1">
      <c r="S64" s="1"/>
    </row>
  </sheetData>
  <mergeCells count="62">
    <mergeCell ref="K33:L33"/>
    <mergeCell ref="A23:C23"/>
    <mergeCell ref="C30:D30"/>
    <mergeCell ref="K30:L30"/>
    <mergeCell ref="C31:D31"/>
    <mergeCell ref="K31:L31"/>
    <mergeCell ref="C32:D32"/>
    <mergeCell ref="K32:L32"/>
    <mergeCell ref="C27:D27"/>
    <mergeCell ref="C28:D28"/>
    <mergeCell ref="K28:L28"/>
    <mergeCell ref="C29:D29"/>
    <mergeCell ref="K29:L29"/>
    <mergeCell ref="K27:L27"/>
    <mergeCell ref="C26:D26"/>
    <mergeCell ref="C33:D33"/>
    <mergeCell ref="C21:D21"/>
    <mergeCell ref="B25:D25"/>
    <mergeCell ref="C19:D19"/>
    <mergeCell ref="C20:D20"/>
    <mergeCell ref="E11:G11"/>
    <mergeCell ref="E12:G12"/>
    <mergeCell ref="M11:O11"/>
    <mergeCell ref="M12:O12"/>
    <mergeCell ref="C15:D15"/>
    <mergeCell ref="A11:C11"/>
    <mergeCell ref="K14:L14"/>
    <mergeCell ref="K15:L15"/>
    <mergeCell ref="B13:D13"/>
    <mergeCell ref="M23:O23"/>
    <mergeCell ref="M24:O24"/>
    <mergeCell ref="B1:N1"/>
    <mergeCell ref="D4:H4"/>
    <mergeCell ref="I4:K4"/>
    <mergeCell ref="I3:N3"/>
    <mergeCell ref="E3:H3"/>
    <mergeCell ref="C2:D2"/>
    <mergeCell ref="H2:L2"/>
    <mergeCell ref="B3:C3"/>
    <mergeCell ref="C7:N7"/>
    <mergeCell ref="B4:C4"/>
    <mergeCell ref="I11:K11"/>
    <mergeCell ref="C8:N8"/>
    <mergeCell ref="L4:N4"/>
    <mergeCell ref="C6:N6"/>
    <mergeCell ref="K19:L19"/>
    <mergeCell ref="E22:F22"/>
    <mergeCell ref="E23:G23"/>
    <mergeCell ref="E24:G24"/>
    <mergeCell ref="K26:L26"/>
    <mergeCell ref="I23:K23"/>
    <mergeCell ref="K20:L20"/>
    <mergeCell ref="K21:L21"/>
    <mergeCell ref="J25:L25"/>
    <mergeCell ref="K16:L16"/>
    <mergeCell ref="K17:L17"/>
    <mergeCell ref="K18:L18"/>
    <mergeCell ref="J13:L13"/>
    <mergeCell ref="C14:D14"/>
    <mergeCell ref="C16:D16"/>
    <mergeCell ref="C17:D17"/>
    <mergeCell ref="C18:D18"/>
  </mergeCells>
  <phoneticPr fontId="3"/>
  <dataValidations count="1">
    <dataValidation type="list" allowBlank="1" showInputMessage="1" showErrorMessage="1" sqref="B12 J12 B24 J24" xr:uid="{00000000-0002-0000-0100-000000000000}">
      <formula1>"1,2"</formula1>
    </dataValidation>
  </dataValidations>
  <printOptions horizontalCentered="1"/>
  <pageMargins left="0.59055118110236227" right="0.19685039370078741" top="0.39370078740157483" bottom="0.39370078740157483" header="0.51181102362204722" footer="0.51181102362204722"/>
  <pageSetup paperSize="9" scale="86" orientation="portrait" blackAndWhite="1" horizontalDpi="4294967294"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3"/>
  <sheetViews>
    <sheetView showGridLines="0" showZeros="0" view="pageBreakPreview" topLeftCell="A54" zoomScaleNormal="100" zoomScaleSheetLayoutView="100" workbookViewId="0">
      <selection activeCell="G71" sqref="G71"/>
    </sheetView>
  </sheetViews>
  <sheetFormatPr defaultColWidth="9" defaultRowHeight="13"/>
  <cols>
    <col min="1" max="1" width="4.6328125" style="1" customWidth="1"/>
    <col min="2" max="2" width="13.6328125" style="1" bestFit="1" customWidth="1"/>
    <col min="3" max="3" width="4.453125" style="1" customWidth="1"/>
    <col min="4" max="4" width="6.453125" style="1" customWidth="1"/>
    <col min="5" max="5" width="5.6328125" style="1" customWidth="1"/>
    <col min="6" max="6" width="15.6328125" style="1" customWidth="1"/>
    <col min="7" max="7" width="5.6328125" style="1" customWidth="1"/>
    <col min="8" max="8" width="29.90625" style="1" customWidth="1"/>
    <col min="9" max="9" width="6.08984375" style="1" customWidth="1"/>
    <col min="10" max="11" width="5.6328125" style="1" customWidth="1"/>
    <col min="12" max="18" width="3.6328125" style="1" customWidth="1"/>
    <col min="19" max="16384" width="9" style="1"/>
  </cols>
  <sheetData>
    <row r="1" spans="1:21" ht="22" customHeight="1">
      <c r="C1" s="209" t="s">
        <v>112</v>
      </c>
      <c r="D1" s="209"/>
      <c r="E1" s="209"/>
      <c r="F1" s="209"/>
      <c r="G1" s="209"/>
      <c r="H1" s="209"/>
      <c r="I1" s="209"/>
      <c r="J1" s="209"/>
      <c r="K1" s="209"/>
      <c r="L1" s="4"/>
      <c r="M1" s="4"/>
    </row>
    <row r="2" spans="1:21" ht="22" customHeight="1">
      <c r="E2" s="79" t="s">
        <v>11</v>
      </c>
      <c r="F2" s="80" t="str">
        <f>'2団体戦参加申込書'!E2</f>
        <v>令和8年7 月　日</v>
      </c>
      <c r="G2" s="81" t="str">
        <f>'2団体戦参加申込書'!H2</f>
        <v>（　）　必着</v>
      </c>
      <c r="J2" s="4"/>
      <c r="K2" s="4"/>
      <c r="L2" s="3"/>
      <c r="M2" s="3"/>
      <c r="N2" s="3"/>
      <c r="O2" s="3"/>
      <c r="P2" s="3"/>
      <c r="Q2" s="3"/>
      <c r="R2" s="3"/>
      <c r="S2" s="3"/>
      <c r="T2" s="3"/>
      <c r="U2" s="3"/>
    </row>
    <row r="3" spans="1:21" ht="22" customHeight="1">
      <c r="B3" s="214" t="s">
        <v>32</v>
      </c>
      <c r="C3" s="215"/>
      <c r="D3" s="214" t="s">
        <v>45</v>
      </c>
      <c r="E3" s="215"/>
      <c r="F3" s="133">
        <f>'1参加申込書'!E3</f>
        <v>0</v>
      </c>
      <c r="G3" s="210">
        <f>'1参加申込書'!I3</f>
        <v>0</v>
      </c>
      <c r="H3" s="211"/>
      <c r="I3" s="82"/>
      <c r="J3" s="4"/>
      <c r="K3" s="4"/>
      <c r="L3" s="3"/>
      <c r="M3" s="3"/>
      <c r="N3" s="3"/>
      <c r="O3" s="3"/>
      <c r="P3" s="3"/>
      <c r="Q3" s="3"/>
      <c r="R3" s="3"/>
      <c r="S3" s="3"/>
      <c r="T3" s="3"/>
      <c r="U3" s="3"/>
    </row>
    <row r="4" spans="1:21" ht="22" customHeight="1">
      <c r="B4" s="214" t="s">
        <v>46</v>
      </c>
      <c r="C4" s="215"/>
      <c r="D4" s="210">
        <f>'1参加申込書'!C5</f>
        <v>0</v>
      </c>
      <c r="E4" s="216"/>
      <c r="F4" s="211"/>
      <c r="G4" s="83" t="s">
        <v>87</v>
      </c>
      <c r="H4" s="132">
        <f>'1参加申込書'!N5</f>
        <v>0</v>
      </c>
      <c r="I4" s="82"/>
      <c r="J4" s="4"/>
      <c r="K4" s="4"/>
      <c r="L4" s="3"/>
      <c r="M4" s="3"/>
      <c r="N4" s="3"/>
      <c r="O4" s="3"/>
      <c r="P4" s="3"/>
      <c r="Q4" s="3"/>
      <c r="R4" s="3"/>
      <c r="S4" s="3"/>
      <c r="T4" s="3"/>
      <c r="U4" s="3"/>
    </row>
    <row r="5" spans="1:21" ht="6.75" customHeight="1">
      <c r="C5" s="84"/>
      <c r="D5" s="84"/>
      <c r="F5" s="85"/>
      <c r="G5" s="85"/>
      <c r="H5" s="85"/>
      <c r="I5" s="85"/>
      <c r="K5" s="86"/>
      <c r="L5" s="86"/>
      <c r="M5" s="86"/>
      <c r="N5" s="86"/>
      <c r="O5" s="86"/>
      <c r="P5" s="86"/>
      <c r="Q5" s="86"/>
    </row>
    <row r="6" spans="1:21" ht="20.149999999999999" customHeight="1">
      <c r="A6" s="87" t="s">
        <v>99</v>
      </c>
      <c r="C6" s="84"/>
      <c r="D6" s="84"/>
      <c r="F6" s="85"/>
      <c r="G6" s="85"/>
      <c r="H6" s="85"/>
      <c r="I6" s="85"/>
      <c r="K6" s="86"/>
      <c r="L6" s="86"/>
      <c r="M6" s="86"/>
      <c r="N6" s="86"/>
      <c r="O6" s="86"/>
      <c r="P6" s="86"/>
      <c r="Q6" s="86"/>
    </row>
    <row r="7" spans="1:21" ht="20.149999999999999" customHeight="1">
      <c r="A7" s="88" t="s">
        <v>92</v>
      </c>
      <c r="C7" s="84"/>
      <c r="D7" s="84"/>
      <c r="F7" s="85"/>
      <c r="G7" s="85"/>
      <c r="H7" s="85"/>
      <c r="I7" s="85"/>
      <c r="K7" s="86"/>
      <c r="L7" s="86"/>
      <c r="M7" s="86"/>
      <c r="N7" s="86"/>
      <c r="O7" s="86"/>
      <c r="P7" s="86"/>
      <c r="Q7" s="86"/>
    </row>
    <row r="8" spans="1:21" ht="20.149999999999999" customHeight="1">
      <c r="A8" s="89" t="s">
        <v>91</v>
      </c>
      <c r="C8" s="84"/>
      <c r="D8" s="84"/>
      <c r="F8" s="85"/>
      <c r="G8" s="85"/>
      <c r="H8" s="85"/>
      <c r="I8" s="85"/>
      <c r="K8" s="86"/>
      <c r="L8" s="86"/>
      <c r="M8" s="86"/>
      <c r="N8" s="86"/>
      <c r="O8" s="86"/>
      <c r="P8" s="86"/>
      <c r="Q8" s="86"/>
    </row>
    <row r="9" spans="1:21" ht="20.149999999999999" customHeight="1">
      <c r="A9" s="89" t="s">
        <v>123</v>
      </c>
      <c r="C9" s="90"/>
      <c r="D9" s="84"/>
      <c r="F9" s="85"/>
      <c r="G9" s="85"/>
      <c r="H9" s="85"/>
      <c r="I9" s="85"/>
      <c r="L9" s="86"/>
      <c r="M9" s="86"/>
      <c r="N9" s="86"/>
      <c r="O9" s="86"/>
      <c r="P9" s="86"/>
      <c r="Q9" s="86"/>
    </row>
    <row r="10" spans="1:21" ht="20.149999999999999" customHeight="1">
      <c r="A10" s="189" t="s">
        <v>124</v>
      </c>
      <c r="C10" s="92"/>
      <c r="D10" s="84"/>
      <c r="F10" s="85"/>
      <c r="G10" s="85"/>
      <c r="H10" s="85"/>
      <c r="I10" s="85"/>
      <c r="J10" s="93"/>
      <c r="K10" s="93"/>
      <c r="L10" s="86"/>
      <c r="M10" s="86"/>
    </row>
    <row r="11" spans="1:21" ht="20.149999999999999" customHeight="1">
      <c r="A11" s="94"/>
      <c r="C11" s="95"/>
      <c r="D11" s="95"/>
      <c r="F11" s="85"/>
      <c r="G11" s="85"/>
      <c r="H11" s="85"/>
      <c r="I11" s="85"/>
      <c r="J11" s="218" t="s">
        <v>86</v>
      </c>
      <c r="K11" s="218"/>
      <c r="L11" s="86"/>
      <c r="M11" s="86"/>
      <c r="N11" s="86"/>
      <c r="O11" s="86"/>
      <c r="P11" s="86"/>
      <c r="Q11" s="86"/>
    </row>
    <row r="12" spans="1:21" s="2" customFormat="1" ht="20.149999999999999" customHeight="1">
      <c r="A12" s="54" t="s">
        <v>96</v>
      </c>
      <c r="B12" s="32" t="s">
        <v>14</v>
      </c>
      <c r="C12" s="212" t="s">
        <v>12</v>
      </c>
      <c r="D12" s="213"/>
      <c r="E12" s="134" t="s">
        <v>75</v>
      </c>
      <c r="F12" s="9" t="s">
        <v>0</v>
      </c>
      <c r="G12" s="32" t="s">
        <v>4</v>
      </c>
      <c r="H12" s="96" t="s">
        <v>13</v>
      </c>
      <c r="I12" s="96"/>
      <c r="J12" s="54" t="s">
        <v>117</v>
      </c>
      <c r="K12" s="54" t="s">
        <v>104</v>
      </c>
      <c r="L12" s="86"/>
      <c r="M12" s="86"/>
      <c r="N12" s="86"/>
      <c r="O12" s="86"/>
      <c r="P12" s="86"/>
      <c r="Q12" s="86"/>
      <c r="R12" s="86"/>
      <c r="S12" s="86"/>
    </row>
    <row r="13" spans="1:21" s="2" customFormat="1" ht="13" customHeight="1">
      <c r="A13" s="205" t="s">
        <v>1</v>
      </c>
      <c r="B13" s="221" t="s">
        <v>58</v>
      </c>
      <c r="C13" s="225">
        <v>70</v>
      </c>
      <c r="D13" s="223" t="s">
        <v>47</v>
      </c>
      <c r="E13" s="231">
        <v>1</v>
      </c>
      <c r="F13" s="219" t="str">
        <f>'1参加申込書'!B22</f>
        <v>山形　太郎</v>
      </c>
      <c r="G13" s="219">
        <f>'1参加申込書'!E22</f>
        <v>78</v>
      </c>
      <c r="H13" s="195" t="s">
        <v>114</v>
      </c>
      <c r="I13" s="97" t="s">
        <v>84</v>
      </c>
      <c r="J13" s="98">
        <v>75</v>
      </c>
      <c r="K13" s="98">
        <v>75</v>
      </c>
      <c r="L13" s="86"/>
      <c r="M13" s="86"/>
      <c r="N13" s="86"/>
      <c r="O13" s="86"/>
      <c r="P13" s="86"/>
      <c r="Q13" s="86"/>
      <c r="R13" s="86"/>
      <c r="S13" s="86"/>
    </row>
    <row r="14" spans="1:21" ht="13" customHeight="1" thickBot="1">
      <c r="A14" s="206"/>
      <c r="B14" s="222"/>
      <c r="C14" s="226"/>
      <c r="D14" s="224"/>
      <c r="E14" s="232"/>
      <c r="F14" s="220"/>
      <c r="G14" s="220"/>
      <c r="H14" s="233"/>
      <c r="I14" s="99" t="s">
        <v>85</v>
      </c>
      <c r="J14" s="100">
        <v>4</v>
      </c>
      <c r="K14" s="100">
        <v>16</v>
      </c>
      <c r="L14" s="86"/>
      <c r="M14" s="86"/>
      <c r="N14" s="86"/>
      <c r="O14" s="86"/>
      <c r="P14" s="86"/>
      <c r="Q14" s="86"/>
      <c r="R14" s="86"/>
      <c r="S14" s="86"/>
    </row>
    <row r="15" spans="1:21" ht="13" customHeight="1" thickTop="1">
      <c r="A15" s="208">
        <v>1</v>
      </c>
      <c r="B15" s="228"/>
      <c r="C15" s="229"/>
      <c r="D15" s="230" t="s">
        <v>15</v>
      </c>
      <c r="E15" s="227"/>
      <c r="F15" s="207" t="str">
        <f>IF(E15="","",INDEX('1参加申込書'!B23:B98,MATCH(E15,'1参加申込書'!A23:A98)))</f>
        <v/>
      </c>
      <c r="G15" s="195" t="str">
        <f>IF(E15="","",INDEX('1参加申込書'!E23:E98,MATCH(E15,'1参加申込書'!A23:A98)))</f>
        <v/>
      </c>
      <c r="H15" s="217"/>
      <c r="I15" s="101" t="s">
        <v>84</v>
      </c>
      <c r="J15" s="36"/>
      <c r="K15" s="36"/>
      <c r="L15" s="86"/>
      <c r="M15" s="86"/>
      <c r="N15" s="86"/>
      <c r="O15" s="86"/>
      <c r="P15" s="86"/>
      <c r="Q15" s="86"/>
      <c r="R15" s="86"/>
      <c r="S15" s="86"/>
    </row>
    <row r="16" spans="1:21" ht="13" customHeight="1">
      <c r="A16" s="204"/>
      <c r="B16" s="200"/>
      <c r="C16" s="202"/>
      <c r="D16" s="192"/>
      <c r="E16" s="194"/>
      <c r="F16" s="196"/>
      <c r="G16" s="196"/>
      <c r="H16" s="198"/>
      <c r="I16" s="102" t="s">
        <v>85</v>
      </c>
      <c r="J16" s="37"/>
      <c r="K16" s="37"/>
      <c r="L16" s="86"/>
      <c r="M16" s="86"/>
      <c r="N16" s="86"/>
      <c r="O16" s="86"/>
      <c r="P16" s="86"/>
      <c r="Q16" s="86"/>
      <c r="R16" s="86"/>
      <c r="S16" s="86"/>
    </row>
    <row r="17" spans="1:19" ht="13" customHeight="1">
      <c r="A17" s="203">
        <v>2</v>
      </c>
      <c r="B17" s="199"/>
      <c r="C17" s="201"/>
      <c r="D17" s="191" t="s">
        <v>15</v>
      </c>
      <c r="E17" s="193"/>
      <c r="F17" s="195" t="str">
        <f>IF(E17="","",INDEX('1参加申込書'!B23:B98,MATCH(E17,'1参加申込書'!A23:A98)))</f>
        <v/>
      </c>
      <c r="G17" s="195" t="str">
        <f>IF(E17="","",INDEX('1参加申込書'!E23:E98,MATCH(E17,'1参加申込書'!A23:A98)))</f>
        <v/>
      </c>
      <c r="H17" s="197"/>
      <c r="I17" s="97" t="s">
        <v>84</v>
      </c>
      <c r="J17" s="36"/>
      <c r="K17" s="36"/>
      <c r="L17" s="86"/>
      <c r="M17" s="86"/>
      <c r="N17" s="86"/>
      <c r="O17" s="86"/>
      <c r="P17" s="86"/>
      <c r="Q17" s="86"/>
      <c r="R17" s="86"/>
      <c r="S17" s="86"/>
    </row>
    <row r="18" spans="1:19" ht="13" customHeight="1">
      <c r="A18" s="204"/>
      <c r="B18" s="200"/>
      <c r="C18" s="202"/>
      <c r="D18" s="192"/>
      <c r="E18" s="194"/>
      <c r="F18" s="196"/>
      <c r="G18" s="196"/>
      <c r="H18" s="198"/>
      <c r="I18" s="102" t="s">
        <v>85</v>
      </c>
      <c r="J18" s="37"/>
      <c r="K18" s="37"/>
      <c r="L18" s="86"/>
      <c r="M18" s="86"/>
      <c r="N18" s="86"/>
      <c r="O18" s="86"/>
      <c r="P18" s="86"/>
      <c r="Q18" s="86"/>
      <c r="R18" s="86"/>
    </row>
    <row r="19" spans="1:19" ht="13" customHeight="1">
      <c r="A19" s="203">
        <v>3</v>
      </c>
      <c r="B19" s="199"/>
      <c r="C19" s="201"/>
      <c r="D19" s="191" t="s">
        <v>15</v>
      </c>
      <c r="E19" s="193"/>
      <c r="F19" s="195" t="str">
        <f>IF(E19="","",INDEX('1参加申込書'!B23:B98,MATCH(E19,'1参加申込書'!A23:A98)))</f>
        <v/>
      </c>
      <c r="G19" s="195" t="str">
        <f>IF(E19="","",INDEX('1参加申込書'!E23:E98,MATCH(E19,'1参加申込書'!A23:A98)))</f>
        <v/>
      </c>
      <c r="H19" s="197"/>
      <c r="I19" s="97" t="s">
        <v>84</v>
      </c>
      <c r="J19" s="36"/>
      <c r="K19" s="36"/>
      <c r="L19" s="86"/>
      <c r="M19" s="86"/>
      <c r="N19" s="86"/>
      <c r="O19" s="86"/>
      <c r="P19" s="86"/>
      <c r="Q19" s="86"/>
      <c r="R19" s="86"/>
    </row>
    <row r="20" spans="1:19" ht="13" customHeight="1">
      <c r="A20" s="204"/>
      <c r="B20" s="200"/>
      <c r="C20" s="202"/>
      <c r="D20" s="192"/>
      <c r="E20" s="194"/>
      <c r="F20" s="196"/>
      <c r="G20" s="196"/>
      <c r="H20" s="198"/>
      <c r="I20" s="102" t="s">
        <v>85</v>
      </c>
      <c r="J20" s="37"/>
      <c r="K20" s="37"/>
      <c r="L20" s="86"/>
      <c r="M20" s="86"/>
      <c r="N20" s="86"/>
      <c r="O20" s="86"/>
      <c r="P20" s="86"/>
      <c r="Q20" s="86"/>
      <c r="R20" s="86"/>
    </row>
    <row r="21" spans="1:19" ht="13" customHeight="1">
      <c r="A21" s="203">
        <v>4</v>
      </c>
      <c r="B21" s="199"/>
      <c r="C21" s="201"/>
      <c r="D21" s="191" t="s">
        <v>15</v>
      </c>
      <c r="E21" s="193"/>
      <c r="F21" s="195" t="str">
        <f>IF(E21="","",INDEX('1参加申込書'!B23:B98,MATCH(E21,'1参加申込書'!A23:A98)))</f>
        <v/>
      </c>
      <c r="G21" s="195" t="str">
        <f>IF(E21="","",INDEX('1参加申込書'!E23:E98,MATCH(E21,'1参加申込書'!A23:A98)))</f>
        <v/>
      </c>
      <c r="H21" s="197"/>
      <c r="I21" s="97" t="s">
        <v>84</v>
      </c>
      <c r="J21" s="36"/>
      <c r="K21" s="36"/>
      <c r="L21" s="86"/>
      <c r="M21" s="86"/>
      <c r="N21" s="86"/>
      <c r="O21" s="86"/>
      <c r="P21" s="86"/>
      <c r="Q21" s="86"/>
      <c r="R21" s="86"/>
    </row>
    <row r="22" spans="1:19" ht="13" customHeight="1">
      <c r="A22" s="204"/>
      <c r="B22" s="200"/>
      <c r="C22" s="202"/>
      <c r="D22" s="192"/>
      <c r="E22" s="194"/>
      <c r="F22" s="196"/>
      <c r="G22" s="196"/>
      <c r="H22" s="198"/>
      <c r="I22" s="102" t="s">
        <v>85</v>
      </c>
      <c r="J22" s="37"/>
      <c r="K22" s="37"/>
      <c r="L22" s="86"/>
      <c r="M22" s="86"/>
      <c r="N22" s="86"/>
      <c r="O22" s="86"/>
      <c r="P22" s="86"/>
      <c r="Q22" s="86"/>
      <c r="R22" s="86"/>
    </row>
    <row r="23" spans="1:19" ht="13" customHeight="1">
      <c r="A23" s="203">
        <v>5</v>
      </c>
      <c r="B23" s="199"/>
      <c r="C23" s="201"/>
      <c r="D23" s="191" t="s">
        <v>15</v>
      </c>
      <c r="E23" s="193"/>
      <c r="F23" s="195" t="str">
        <f>IF(E23="","",INDEX('1参加申込書'!B23:B98,MATCH(E23,'1参加申込書'!A23:A98)))</f>
        <v/>
      </c>
      <c r="G23" s="195" t="str">
        <f>IF(E23="","",INDEX('1参加申込書'!E23:E98,MATCH(E23,'1参加申込書'!A23:A98)))</f>
        <v/>
      </c>
      <c r="H23" s="197"/>
      <c r="I23" s="97" t="s">
        <v>84</v>
      </c>
      <c r="J23" s="36"/>
      <c r="K23" s="36"/>
      <c r="L23" s="86"/>
      <c r="M23" s="86"/>
      <c r="N23" s="86"/>
      <c r="O23" s="86"/>
      <c r="P23" s="86"/>
      <c r="Q23" s="86"/>
      <c r="R23" s="86"/>
    </row>
    <row r="24" spans="1:19" ht="13" customHeight="1">
      <c r="A24" s="204"/>
      <c r="B24" s="200"/>
      <c r="C24" s="202"/>
      <c r="D24" s="192"/>
      <c r="E24" s="194"/>
      <c r="F24" s="196"/>
      <c r="G24" s="196"/>
      <c r="H24" s="198"/>
      <c r="I24" s="102" t="s">
        <v>85</v>
      </c>
      <c r="J24" s="37"/>
      <c r="K24" s="37"/>
      <c r="L24" s="86"/>
      <c r="M24" s="86"/>
      <c r="N24" s="86"/>
      <c r="O24" s="86"/>
      <c r="P24" s="86"/>
      <c r="Q24" s="86"/>
      <c r="R24" s="86"/>
    </row>
    <row r="25" spans="1:19" ht="13" customHeight="1">
      <c r="A25" s="203">
        <v>6</v>
      </c>
      <c r="B25" s="199"/>
      <c r="C25" s="201"/>
      <c r="D25" s="191" t="s">
        <v>15</v>
      </c>
      <c r="E25" s="193"/>
      <c r="F25" s="195" t="str">
        <f>IF(E25="","",INDEX('1参加申込書'!B23:B98,MATCH(E25,'1参加申込書'!A23:A98)))</f>
        <v/>
      </c>
      <c r="G25" s="195" t="str">
        <f>IF(E25="","",INDEX('1参加申込書'!E23:E98,MATCH(E25,'1参加申込書'!A23:A98)))</f>
        <v/>
      </c>
      <c r="H25" s="197"/>
      <c r="I25" s="97" t="s">
        <v>84</v>
      </c>
      <c r="J25" s="36"/>
      <c r="K25" s="36"/>
      <c r="L25" s="86"/>
      <c r="M25" s="86"/>
      <c r="N25" s="86"/>
      <c r="O25" s="86"/>
      <c r="P25" s="86"/>
      <c r="Q25" s="86"/>
      <c r="R25" s="86"/>
    </row>
    <row r="26" spans="1:19" ht="13" customHeight="1">
      <c r="A26" s="204"/>
      <c r="B26" s="200"/>
      <c r="C26" s="202"/>
      <c r="D26" s="192"/>
      <c r="E26" s="194"/>
      <c r="F26" s="196"/>
      <c r="G26" s="196"/>
      <c r="H26" s="198"/>
      <c r="I26" s="102" t="s">
        <v>85</v>
      </c>
      <c r="J26" s="37"/>
      <c r="K26" s="37"/>
    </row>
    <row r="27" spans="1:19" ht="13" customHeight="1">
      <c r="A27" s="203">
        <v>7</v>
      </c>
      <c r="B27" s="199"/>
      <c r="C27" s="201"/>
      <c r="D27" s="191" t="s">
        <v>15</v>
      </c>
      <c r="E27" s="193"/>
      <c r="F27" s="195" t="str">
        <f>IF(E27="","",INDEX('1参加申込書'!B23:B98,MATCH(E27,'1参加申込書'!A23:A98)))</f>
        <v/>
      </c>
      <c r="G27" s="195" t="str">
        <f>IF(E27="","",INDEX('1参加申込書'!E23:E98,MATCH(E27,'1参加申込書'!A23:A98)))</f>
        <v/>
      </c>
      <c r="H27" s="197"/>
      <c r="I27" s="97" t="s">
        <v>84</v>
      </c>
      <c r="J27" s="36"/>
      <c r="K27" s="36"/>
    </row>
    <row r="28" spans="1:19" ht="13" customHeight="1">
      <c r="A28" s="204"/>
      <c r="B28" s="200"/>
      <c r="C28" s="202"/>
      <c r="D28" s="192"/>
      <c r="E28" s="194"/>
      <c r="F28" s="196"/>
      <c r="G28" s="196"/>
      <c r="H28" s="198"/>
      <c r="I28" s="102" t="s">
        <v>85</v>
      </c>
      <c r="J28" s="37"/>
      <c r="K28" s="37"/>
    </row>
    <row r="29" spans="1:19" ht="13" customHeight="1">
      <c r="A29" s="203">
        <v>8</v>
      </c>
      <c r="B29" s="199"/>
      <c r="C29" s="201"/>
      <c r="D29" s="191" t="s">
        <v>15</v>
      </c>
      <c r="E29" s="193"/>
      <c r="F29" s="195" t="str">
        <f>IF(E29="","",INDEX('1参加申込書'!B23:B98,MATCH(E29,'1参加申込書'!A23:A98)))</f>
        <v/>
      </c>
      <c r="G29" s="195" t="str">
        <f>IF(E29="","",INDEX('1参加申込書'!E23:E98,MATCH(E29,'1参加申込書'!A23:A98)))</f>
        <v/>
      </c>
      <c r="H29" s="197"/>
      <c r="I29" s="97" t="s">
        <v>84</v>
      </c>
      <c r="J29" s="36"/>
      <c r="K29" s="36"/>
    </row>
    <row r="30" spans="1:19" ht="13" customHeight="1">
      <c r="A30" s="204"/>
      <c r="B30" s="200"/>
      <c r="C30" s="202"/>
      <c r="D30" s="192"/>
      <c r="E30" s="194"/>
      <c r="F30" s="196"/>
      <c r="G30" s="196"/>
      <c r="H30" s="198"/>
      <c r="I30" s="102" t="s">
        <v>85</v>
      </c>
      <c r="J30" s="37"/>
      <c r="K30" s="37"/>
      <c r="L30" s="86"/>
      <c r="M30" s="86"/>
      <c r="N30" s="86"/>
      <c r="O30" s="86"/>
      <c r="P30" s="86"/>
      <c r="Q30" s="86"/>
      <c r="R30" s="86"/>
    </row>
    <row r="31" spans="1:19" ht="13" customHeight="1">
      <c r="A31" s="203">
        <v>9</v>
      </c>
      <c r="B31" s="199"/>
      <c r="C31" s="201"/>
      <c r="D31" s="191" t="s">
        <v>15</v>
      </c>
      <c r="E31" s="193"/>
      <c r="F31" s="195" t="str">
        <f>IF(E31="","",INDEX('1参加申込書'!B23:B98,MATCH(E31,'1参加申込書'!A23:A98)))</f>
        <v/>
      </c>
      <c r="G31" s="195" t="str">
        <f>IF(E31="","",INDEX('1参加申込書'!E23:E98,MATCH(E31,'1参加申込書'!A23:A98)))</f>
        <v/>
      </c>
      <c r="H31" s="197"/>
      <c r="I31" s="97" t="s">
        <v>84</v>
      </c>
      <c r="J31" s="36"/>
      <c r="K31" s="36"/>
      <c r="L31" s="86"/>
      <c r="M31" s="86"/>
      <c r="N31" s="86"/>
      <c r="O31" s="86"/>
      <c r="P31" s="86"/>
      <c r="Q31" s="86"/>
      <c r="R31" s="86"/>
    </row>
    <row r="32" spans="1:19" ht="13" customHeight="1">
      <c r="A32" s="204"/>
      <c r="B32" s="200"/>
      <c r="C32" s="202"/>
      <c r="D32" s="192"/>
      <c r="E32" s="194"/>
      <c r="F32" s="196"/>
      <c r="G32" s="196"/>
      <c r="H32" s="198"/>
      <c r="I32" s="102" t="s">
        <v>85</v>
      </c>
      <c r="J32" s="37"/>
      <c r="K32" s="37"/>
      <c r="L32" s="86"/>
      <c r="M32" s="86"/>
      <c r="N32" s="86"/>
      <c r="O32" s="86"/>
      <c r="P32" s="86"/>
      <c r="Q32" s="86"/>
      <c r="R32" s="86"/>
    </row>
    <row r="33" spans="1:18" ht="13" customHeight="1">
      <c r="A33" s="203">
        <v>10</v>
      </c>
      <c r="B33" s="199"/>
      <c r="C33" s="201"/>
      <c r="D33" s="191" t="s">
        <v>15</v>
      </c>
      <c r="E33" s="193"/>
      <c r="F33" s="195" t="str">
        <f>IF(E33="","",INDEX('1参加申込書'!B23:B98,MATCH(E33,'1参加申込書'!A23:A98)))</f>
        <v/>
      </c>
      <c r="G33" s="195" t="str">
        <f>IF(E33="","",INDEX('1参加申込書'!E23:E98,MATCH(E33,'1参加申込書'!A23:A98)))</f>
        <v/>
      </c>
      <c r="H33" s="197"/>
      <c r="I33" s="97" t="s">
        <v>84</v>
      </c>
      <c r="J33" s="36"/>
      <c r="K33" s="36"/>
      <c r="L33" s="86"/>
      <c r="M33" s="86"/>
      <c r="N33" s="86"/>
      <c r="O33" s="86"/>
      <c r="P33" s="86"/>
      <c r="Q33" s="86"/>
      <c r="R33" s="86"/>
    </row>
    <row r="34" spans="1:18" ht="13" customHeight="1">
      <c r="A34" s="204"/>
      <c r="B34" s="200"/>
      <c r="C34" s="202"/>
      <c r="D34" s="192"/>
      <c r="E34" s="194"/>
      <c r="F34" s="196"/>
      <c r="G34" s="196"/>
      <c r="H34" s="198"/>
      <c r="I34" s="102" t="s">
        <v>85</v>
      </c>
      <c r="J34" s="37"/>
      <c r="K34" s="37"/>
      <c r="L34" s="86"/>
      <c r="M34" s="86"/>
      <c r="N34" s="86"/>
      <c r="O34" s="86"/>
      <c r="P34" s="86"/>
      <c r="Q34" s="86"/>
      <c r="R34" s="86"/>
    </row>
    <row r="35" spans="1:18" ht="13" customHeight="1">
      <c r="A35" s="203">
        <v>11</v>
      </c>
      <c r="B35" s="199"/>
      <c r="C35" s="201"/>
      <c r="D35" s="191" t="s">
        <v>15</v>
      </c>
      <c r="E35" s="193"/>
      <c r="F35" s="195" t="str">
        <f>IF(E35="","",INDEX('1参加申込書'!B23:B98,MATCH(E35,'1参加申込書'!A23:A98)))</f>
        <v/>
      </c>
      <c r="G35" s="195" t="str">
        <f>IF(E35="","",INDEX('1参加申込書'!E23:E98,MATCH(E35,'1参加申込書'!A23:A98)))</f>
        <v/>
      </c>
      <c r="H35" s="197"/>
      <c r="I35" s="97" t="s">
        <v>84</v>
      </c>
      <c r="J35" s="36"/>
      <c r="K35" s="36"/>
      <c r="L35" s="3"/>
      <c r="M35" s="3"/>
      <c r="N35" s="3"/>
      <c r="O35" s="3"/>
      <c r="P35" s="3"/>
      <c r="Q35" s="3"/>
      <c r="R35" s="3"/>
    </row>
    <row r="36" spans="1:18" ht="13" customHeight="1">
      <c r="A36" s="204"/>
      <c r="B36" s="200"/>
      <c r="C36" s="202"/>
      <c r="D36" s="192"/>
      <c r="E36" s="194"/>
      <c r="F36" s="196"/>
      <c r="G36" s="196"/>
      <c r="H36" s="198"/>
      <c r="I36" s="102" t="s">
        <v>85</v>
      </c>
      <c r="J36" s="37"/>
      <c r="K36" s="37"/>
      <c r="L36" s="3"/>
      <c r="M36" s="3"/>
      <c r="N36" s="3"/>
      <c r="O36" s="3"/>
      <c r="P36" s="3"/>
      <c r="Q36" s="3"/>
      <c r="R36" s="3"/>
    </row>
    <row r="37" spans="1:18" ht="13" customHeight="1">
      <c r="A37" s="203">
        <v>12</v>
      </c>
      <c r="B37" s="199"/>
      <c r="C37" s="201"/>
      <c r="D37" s="191" t="s">
        <v>15</v>
      </c>
      <c r="E37" s="193"/>
      <c r="F37" s="195" t="str">
        <f>IF(E37="","",INDEX('1参加申込書'!B23:B98,MATCH(E37,'1参加申込書'!A23:A98)))</f>
        <v/>
      </c>
      <c r="G37" s="195" t="str">
        <f>IF(E37="","",INDEX('1参加申込書'!E23:E98,MATCH(E37,'1参加申込書'!A23:A98)))</f>
        <v/>
      </c>
      <c r="H37" s="197"/>
      <c r="I37" s="97" t="s">
        <v>84</v>
      </c>
      <c r="J37" s="36"/>
      <c r="K37" s="36"/>
      <c r="L37" s="3"/>
      <c r="M37" s="3"/>
      <c r="N37" s="3"/>
      <c r="O37" s="3"/>
      <c r="P37" s="3"/>
      <c r="Q37" s="3"/>
      <c r="R37" s="3"/>
    </row>
    <row r="38" spans="1:18" ht="13" customHeight="1">
      <c r="A38" s="204"/>
      <c r="B38" s="200"/>
      <c r="C38" s="202"/>
      <c r="D38" s="192"/>
      <c r="E38" s="194"/>
      <c r="F38" s="196"/>
      <c r="G38" s="196"/>
      <c r="H38" s="198"/>
      <c r="I38" s="102" t="s">
        <v>85</v>
      </c>
      <c r="J38" s="37"/>
      <c r="K38" s="37"/>
    </row>
    <row r="39" spans="1:18" ht="13" customHeight="1">
      <c r="A39" s="203">
        <v>13</v>
      </c>
      <c r="B39" s="199"/>
      <c r="C39" s="201"/>
      <c r="D39" s="191" t="s">
        <v>15</v>
      </c>
      <c r="E39" s="193"/>
      <c r="F39" s="195" t="str">
        <f>IF(E39="","",INDEX('1参加申込書'!B23:B98,MATCH(E39,'1参加申込書'!A23:A98)))</f>
        <v/>
      </c>
      <c r="G39" s="195" t="str">
        <f>IF(E39="","",INDEX('1参加申込書'!E23:E98,MATCH(E39,'1参加申込書'!A23:A98)))</f>
        <v/>
      </c>
      <c r="H39" s="197"/>
      <c r="I39" s="97" t="s">
        <v>84</v>
      </c>
      <c r="J39" s="36"/>
      <c r="K39" s="36"/>
    </row>
    <row r="40" spans="1:18" ht="13" customHeight="1">
      <c r="A40" s="204"/>
      <c r="B40" s="200"/>
      <c r="C40" s="202"/>
      <c r="D40" s="192"/>
      <c r="E40" s="194"/>
      <c r="F40" s="196"/>
      <c r="G40" s="196"/>
      <c r="H40" s="198"/>
      <c r="I40" s="102" t="s">
        <v>85</v>
      </c>
      <c r="J40" s="37"/>
      <c r="K40" s="37"/>
    </row>
    <row r="41" spans="1:18" ht="13" customHeight="1">
      <c r="A41" s="203">
        <v>14</v>
      </c>
      <c r="B41" s="199"/>
      <c r="C41" s="201"/>
      <c r="D41" s="191" t="s">
        <v>15</v>
      </c>
      <c r="E41" s="193"/>
      <c r="F41" s="195" t="str">
        <f>IF(E41="","",INDEX('1参加申込書'!B23:B98,MATCH(E41,'1参加申込書'!A23:A98)))</f>
        <v/>
      </c>
      <c r="G41" s="195" t="str">
        <f>IF(E41="","",INDEX('1参加申込書'!E23:E98,MATCH(E41,'1参加申込書'!A23:A98)))</f>
        <v/>
      </c>
      <c r="H41" s="197"/>
      <c r="I41" s="97" t="s">
        <v>84</v>
      </c>
      <c r="J41" s="36"/>
      <c r="K41" s="36"/>
    </row>
    <row r="42" spans="1:18" ht="13" customHeight="1">
      <c r="A42" s="204"/>
      <c r="B42" s="200"/>
      <c r="C42" s="202"/>
      <c r="D42" s="192"/>
      <c r="E42" s="194"/>
      <c r="F42" s="196"/>
      <c r="G42" s="196"/>
      <c r="H42" s="198"/>
      <c r="I42" s="102" t="s">
        <v>85</v>
      </c>
      <c r="J42" s="37"/>
      <c r="K42" s="37"/>
    </row>
    <row r="43" spans="1:18" ht="13" customHeight="1">
      <c r="A43" s="203">
        <v>15</v>
      </c>
      <c r="B43" s="199"/>
      <c r="C43" s="201"/>
      <c r="D43" s="191" t="s">
        <v>15</v>
      </c>
      <c r="E43" s="193"/>
      <c r="F43" s="195" t="str">
        <f>IF(E43="","",INDEX('1参加申込書'!B23:B98,MATCH(E43,'1参加申込書'!A23:A98)))</f>
        <v/>
      </c>
      <c r="G43" s="195" t="str">
        <f>IF(E43="","",INDEX('1参加申込書'!E23:E98,MATCH(E43,'1参加申込書'!A23:A98)))</f>
        <v/>
      </c>
      <c r="H43" s="197"/>
      <c r="I43" s="97" t="s">
        <v>84</v>
      </c>
      <c r="J43" s="36"/>
      <c r="K43" s="36"/>
    </row>
    <row r="44" spans="1:18" ht="13" customHeight="1">
      <c r="A44" s="204"/>
      <c r="B44" s="200"/>
      <c r="C44" s="202"/>
      <c r="D44" s="192"/>
      <c r="E44" s="194"/>
      <c r="F44" s="196"/>
      <c r="G44" s="196"/>
      <c r="H44" s="198"/>
      <c r="I44" s="102" t="s">
        <v>85</v>
      </c>
      <c r="J44" s="37"/>
      <c r="K44" s="37"/>
    </row>
    <row r="45" spans="1:18" ht="13" customHeight="1">
      <c r="A45" s="203">
        <v>16</v>
      </c>
      <c r="B45" s="199"/>
      <c r="C45" s="201"/>
      <c r="D45" s="191" t="s">
        <v>15</v>
      </c>
      <c r="E45" s="193"/>
      <c r="F45" s="195" t="str">
        <f>IF(E45="","",INDEX('1参加申込書'!B23:B98,MATCH(E45,'1参加申込書'!A23:A98)))</f>
        <v/>
      </c>
      <c r="G45" s="195" t="str">
        <f>IF(E45="","",INDEX('1参加申込書'!E23:E98,MATCH(E45,'1参加申込書'!A23:A98)))</f>
        <v/>
      </c>
      <c r="H45" s="197"/>
      <c r="I45" s="97" t="s">
        <v>84</v>
      </c>
      <c r="J45" s="36"/>
      <c r="K45" s="36"/>
    </row>
    <row r="46" spans="1:18" ht="13" customHeight="1">
      <c r="A46" s="204"/>
      <c r="B46" s="200"/>
      <c r="C46" s="202"/>
      <c r="D46" s="192"/>
      <c r="E46" s="194"/>
      <c r="F46" s="196"/>
      <c r="G46" s="196"/>
      <c r="H46" s="198"/>
      <c r="I46" s="102" t="s">
        <v>85</v>
      </c>
      <c r="J46" s="37"/>
      <c r="K46" s="37"/>
    </row>
    <row r="47" spans="1:18" ht="13" customHeight="1">
      <c r="A47" s="203">
        <v>17</v>
      </c>
      <c r="B47" s="199"/>
      <c r="C47" s="201"/>
      <c r="D47" s="191" t="s">
        <v>15</v>
      </c>
      <c r="E47" s="193"/>
      <c r="F47" s="195" t="str">
        <f>IF(E47="","",INDEX('1参加申込書'!B23:B98,MATCH(E47,'1参加申込書'!A23:A98)))</f>
        <v/>
      </c>
      <c r="G47" s="195" t="str">
        <f>IF(E47="","",INDEX('1参加申込書'!E23:E98,MATCH(E47,'1参加申込書'!A23:A98)))</f>
        <v/>
      </c>
      <c r="H47" s="197"/>
      <c r="I47" s="97" t="s">
        <v>84</v>
      </c>
      <c r="J47" s="36"/>
      <c r="K47" s="36"/>
    </row>
    <row r="48" spans="1:18" ht="13" customHeight="1">
      <c r="A48" s="204"/>
      <c r="B48" s="200"/>
      <c r="C48" s="202"/>
      <c r="D48" s="192"/>
      <c r="E48" s="194"/>
      <c r="F48" s="196"/>
      <c r="G48" s="196"/>
      <c r="H48" s="198"/>
      <c r="I48" s="102" t="s">
        <v>85</v>
      </c>
      <c r="J48" s="37"/>
      <c r="K48" s="37"/>
    </row>
    <row r="49" spans="1:11" ht="13" customHeight="1">
      <c r="A49" s="203">
        <v>18</v>
      </c>
      <c r="B49" s="199"/>
      <c r="C49" s="201"/>
      <c r="D49" s="191" t="s">
        <v>15</v>
      </c>
      <c r="E49" s="193"/>
      <c r="F49" s="195" t="str">
        <f>IF(E49="","",INDEX('1参加申込書'!B23:B98,MATCH(E49,'1参加申込書'!A23:A98)))</f>
        <v/>
      </c>
      <c r="G49" s="195" t="str">
        <f>IF(E49="","",INDEX('1参加申込書'!E23:E98,MATCH(E49,'1参加申込書'!A23:A98)))</f>
        <v/>
      </c>
      <c r="H49" s="197"/>
      <c r="I49" s="97" t="s">
        <v>84</v>
      </c>
      <c r="J49" s="36"/>
      <c r="K49" s="36"/>
    </row>
    <row r="50" spans="1:11" ht="13" customHeight="1">
      <c r="A50" s="204"/>
      <c r="B50" s="200"/>
      <c r="C50" s="202"/>
      <c r="D50" s="192"/>
      <c r="E50" s="194"/>
      <c r="F50" s="196"/>
      <c r="G50" s="196"/>
      <c r="H50" s="198"/>
      <c r="I50" s="102" t="s">
        <v>85</v>
      </c>
      <c r="J50" s="37"/>
      <c r="K50" s="37"/>
    </row>
    <row r="51" spans="1:11" ht="13" customHeight="1">
      <c r="A51" s="203">
        <v>19</v>
      </c>
      <c r="B51" s="199"/>
      <c r="C51" s="201"/>
      <c r="D51" s="191" t="s">
        <v>15</v>
      </c>
      <c r="E51" s="193"/>
      <c r="F51" s="195" t="str">
        <f>IF(E51="","",INDEX('1参加申込書'!B23:B98,MATCH(E51,'1参加申込書'!A23:A98)))</f>
        <v/>
      </c>
      <c r="G51" s="195" t="str">
        <f>IF(E51="","",INDEX('1参加申込書'!E23:E98,MATCH(E51,'1参加申込書'!A23:A98)))</f>
        <v/>
      </c>
      <c r="H51" s="197"/>
      <c r="I51" s="97" t="s">
        <v>84</v>
      </c>
      <c r="J51" s="36"/>
      <c r="K51" s="36"/>
    </row>
    <row r="52" spans="1:11" ht="13" customHeight="1">
      <c r="A52" s="204"/>
      <c r="B52" s="200"/>
      <c r="C52" s="202"/>
      <c r="D52" s="192"/>
      <c r="E52" s="194"/>
      <c r="F52" s="196"/>
      <c r="G52" s="196"/>
      <c r="H52" s="198"/>
      <c r="I52" s="102" t="s">
        <v>85</v>
      </c>
      <c r="J52" s="37"/>
      <c r="K52" s="37"/>
    </row>
    <row r="53" spans="1:11" ht="13" customHeight="1">
      <c r="A53" s="203">
        <v>20</v>
      </c>
      <c r="B53" s="199"/>
      <c r="C53" s="201"/>
      <c r="D53" s="191" t="s">
        <v>15</v>
      </c>
      <c r="E53" s="193"/>
      <c r="F53" s="195" t="str">
        <f>IF(E53="","",INDEX('1参加申込書'!B23:B98,MATCH(E53,'1参加申込書'!A23:A98)))</f>
        <v/>
      </c>
      <c r="G53" s="195" t="str">
        <f>IF(E53="","",INDEX('1参加申込書'!E23:E98,MATCH(E53,'1参加申込書'!A23:A98)))</f>
        <v/>
      </c>
      <c r="H53" s="197"/>
      <c r="I53" s="97" t="s">
        <v>84</v>
      </c>
      <c r="J53" s="36"/>
      <c r="K53" s="36"/>
    </row>
    <row r="54" spans="1:11" ht="13" customHeight="1">
      <c r="A54" s="204"/>
      <c r="B54" s="200"/>
      <c r="C54" s="202"/>
      <c r="D54" s="192"/>
      <c r="E54" s="194"/>
      <c r="F54" s="196"/>
      <c r="G54" s="196"/>
      <c r="H54" s="198"/>
      <c r="I54" s="102" t="s">
        <v>85</v>
      </c>
      <c r="J54" s="37"/>
      <c r="K54" s="37"/>
    </row>
    <row r="55" spans="1:11" ht="13" customHeight="1">
      <c r="A55" s="203">
        <v>21</v>
      </c>
      <c r="B55" s="199"/>
      <c r="C55" s="201"/>
      <c r="D55" s="191" t="s">
        <v>15</v>
      </c>
      <c r="E55" s="193"/>
      <c r="F55" s="195" t="str">
        <f>IF(E55="","",INDEX('1参加申込書'!B23:B98,MATCH(E55,'1参加申込書'!A23:A98)))</f>
        <v/>
      </c>
      <c r="G55" s="195" t="str">
        <f>IF(E55="","",INDEX('1参加申込書'!E23:E98,MATCH(E55,'1参加申込書'!A23:A98)))</f>
        <v/>
      </c>
      <c r="H55" s="197"/>
      <c r="I55" s="97" t="s">
        <v>84</v>
      </c>
      <c r="J55" s="36"/>
      <c r="K55" s="36"/>
    </row>
    <row r="56" spans="1:11" ht="13" customHeight="1">
      <c r="A56" s="204"/>
      <c r="B56" s="200"/>
      <c r="C56" s="202"/>
      <c r="D56" s="192"/>
      <c r="E56" s="194"/>
      <c r="F56" s="196"/>
      <c r="G56" s="196"/>
      <c r="H56" s="198"/>
      <c r="I56" s="102" t="s">
        <v>85</v>
      </c>
      <c r="J56" s="37"/>
      <c r="K56" s="37"/>
    </row>
    <row r="57" spans="1:11" ht="13" customHeight="1">
      <c r="A57" s="203">
        <v>22</v>
      </c>
      <c r="B57" s="199"/>
      <c r="C57" s="201"/>
      <c r="D57" s="191" t="s">
        <v>15</v>
      </c>
      <c r="E57" s="193"/>
      <c r="F57" s="195" t="str">
        <f>IF(E57="","",INDEX('1参加申込書'!B23:B98,MATCH(E57,'1参加申込書'!A23:A98)))</f>
        <v/>
      </c>
      <c r="G57" s="195" t="str">
        <f>IF(E57="","",INDEX('1参加申込書'!E23:E98,MATCH(E57,'1参加申込書'!A23:A98)))</f>
        <v/>
      </c>
      <c r="H57" s="197"/>
      <c r="I57" s="97" t="s">
        <v>84</v>
      </c>
      <c r="J57" s="36"/>
      <c r="K57" s="36"/>
    </row>
    <row r="58" spans="1:11" ht="13" customHeight="1">
      <c r="A58" s="204"/>
      <c r="B58" s="200"/>
      <c r="C58" s="202"/>
      <c r="D58" s="192"/>
      <c r="E58" s="194"/>
      <c r="F58" s="196"/>
      <c r="G58" s="196"/>
      <c r="H58" s="198"/>
      <c r="I58" s="102" t="s">
        <v>85</v>
      </c>
      <c r="J58" s="37"/>
      <c r="K58" s="37"/>
    </row>
    <row r="59" spans="1:11" ht="13" customHeight="1">
      <c r="A59" s="203">
        <v>23</v>
      </c>
      <c r="B59" s="199"/>
      <c r="C59" s="201"/>
      <c r="D59" s="191" t="s">
        <v>15</v>
      </c>
      <c r="E59" s="193"/>
      <c r="F59" s="195" t="str">
        <f>IF(E59="","",INDEX('1参加申込書'!B23:B98,MATCH(E59,'1参加申込書'!A23:A98)))</f>
        <v/>
      </c>
      <c r="G59" s="195" t="str">
        <f>IF(E59="","",INDEX('1参加申込書'!E23:E98,MATCH(E59,'1参加申込書'!A23:A98)))</f>
        <v/>
      </c>
      <c r="H59" s="197"/>
      <c r="I59" s="97" t="s">
        <v>84</v>
      </c>
      <c r="J59" s="36"/>
      <c r="K59" s="36"/>
    </row>
    <row r="60" spans="1:11" ht="13" customHeight="1">
      <c r="A60" s="204"/>
      <c r="B60" s="200"/>
      <c r="C60" s="202"/>
      <c r="D60" s="192"/>
      <c r="E60" s="194"/>
      <c r="F60" s="196"/>
      <c r="G60" s="196"/>
      <c r="H60" s="198"/>
      <c r="I60" s="102" t="s">
        <v>85</v>
      </c>
      <c r="J60" s="37"/>
      <c r="K60" s="37"/>
    </row>
    <row r="61" spans="1:11" ht="13" customHeight="1">
      <c r="A61" s="203">
        <v>24</v>
      </c>
      <c r="B61" s="199"/>
      <c r="C61" s="201"/>
      <c r="D61" s="191" t="s">
        <v>15</v>
      </c>
      <c r="E61" s="193"/>
      <c r="F61" s="195" t="str">
        <f>IF(E61="","",INDEX('1参加申込書'!B23:B98,MATCH(E61,'1参加申込書'!A23:A98)))</f>
        <v/>
      </c>
      <c r="G61" s="195" t="str">
        <f>IF(E61="","",INDEX('1参加申込書'!E23:E98,MATCH(E61,'1参加申込書'!A23:A98)))</f>
        <v/>
      </c>
      <c r="H61" s="197"/>
      <c r="I61" s="97" t="s">
        <v>84</v>
      </c>
      <c r="J61" s="36"/>
      <c r="K61" s="36"/>
    </row>
    <row r="62" spans="1:11" ht="13" customHeight="1">
      <c r="A62" s="204"/>
      <c r="B62" s="200"/>
      <c r="C62" s="202"/>
      <c r="D62" s="192"/>
      <c r="E62" s="194"/>
      <c r="F62" s="196"/>
      <c r="G62" s="196"/>
      <c r="H62" s="198"/>
      <c r="I62" s="102" t="s">
        <v>85</v>
      </c>
      <c r="J62" s="37"/>
      <c r="K62" s="37"/>
    </row>
    <row r="63" spans="1:11" ht="13" customHeight="1">
      <c r="A63" s="203">
        <v>25</v>
      </c>
      <c r="B63" s="199"/>
      <c r="C63" s="201"/>
      <c r="D63" s="191" t="s">
        <v>15</v>
      </c>
      <c r="E63" s="193"/>
      <c r="F63" s="195" t="str">
        <f>IF(E63="","",INDEX('1参加申込書'!B23:B98,MATCH(E63,'1参加申込書'!A23:A98)))</f>
        <v/>
      </c>
      <c r="G63" s="195" t="str">
        <f>IF(E63="","",INDEX('1参加申込書'!E23:E98,MATCH(E63,'1参加申込書'!A23:A98)))</f>
        <v/>
      </c>
      <c r="H63" s="197"/>
      <c r="I63" s="97" t="s">
        <v>84</v>
      </c>
      <c r="J63" s="36"/>
      <c r="K63" s="36"/>
    </row>
    <row r="64" spans="1:11" ht="13" customHeight="1">
      <c r="A64" s="204"/>
      <c r="B64" s="200"/>
      <c r="C64" s="202"/>
      <c r="D64" s="192"/>
      <c r="E64" s="194"/>
      <c r="F64" s="196"/>
      <c r="G64" s="196"/>
      <c r="H64" s="198"/>
      <c r="I64" s="102" t="s">
        <v>85</v>
      </c>
      <c r="J64" s="37"/>
      <c r="K64" s="37"/>
    </row>
    <row r="65" spans="1:11" ht="13" customHeight="1">
      <c r="A65" s="203">
        <v>26</v>
      </c>
      <c r="B65" s="199"/>
      <c r="C65" s="201"/>
      <c r="D65" s="191" t="s">
        <v>15</v>
      </c>
      <c r="E65" s="193"/>
      <c r="F65" s="195" t="str">
        <f>IF(E65="","",INDEX('1参加申込書'!B23:B98,MATCH(E65,'1参加申込書'!A23:A98)))</f>
        <v/>
      </c>
      <c r="G65" s="195" t="str">
        <f>IF(E65="","",INDEX('1参加申込書'!E23:E98,MATCH(E65,'1参加申込書'!A23:A98)))</f>
        <v/>
      </c>
      <c r="H65" s="197"/>
      <c r="I65" s="97" t="s">
        <v>84</v>
      </c>
      <c r="J65" s="36"/>
      <c r="K65" s="36"/>
    </row>
    <row r="66" spans="1:11" ht="13" customHeight="1">
      <c r="A66" s="204"/>
      <c r="B66" s="200"/>
      <c r="C66" s="202"/>
      <c r="D66" s="192"/>
      <c r="E66" s="194"/>
      <c r="F66" s="196"/>
      <c r="G66" s="196"/>
      <c r="H66" s="198"/>
      <c r="I66" s="102" t="s">
        <v>85</v>
      </c>
      <c r="J66" s="37"/>
      <c r="K66" s="37"/>
    </row>
    <row r="67" spans="1:11" ht="13" customHeight="1"/>
    <row r="68" spans="1:11" ht="13" customHeight="1"/>
    <row r="69" spans="1:11" ht="13" customHeight="1"/>
    <row r="70" spans="1:11" ht="13" customHeight="1"/>
    <row r="71" spans="1:11" ht="13" customHeight="1"/>
    <row r="72" spans="1:11" ht="13" customHeight="1"/>
    <row r="73" spans="1:11" ht="13" customHeight="1"/>
  </sheetData>
  <mergeCells count="224">
    <mergeCell ref="C1:K1"/>
    <mergeCell ref="G3:H3"/>
    <mergeCell ref="C12:D12"/>
    <mergeCell ref="D3:E3"/>
    <mergeCell ref="D4:F4"/>
    <mergeCell ref="H15:H16"/>
    <mergeCell ref="G15:G16"/>
    <mergeCell ref="J11:K11"/>
    <mergeCell ref="G13:G14"/>
    <mergeCell ref="B3:C3"/>
    <mergeCell ref="B13:B14"/>
    <mergeCell ref="D13:D14"/>
    <mergeCell ref="C13:C14"/>
    <mergeCell ref="F13:F14"/>
    <mergeCell ref="E15:E16"/>
    <mergeCell ref="B15:B16"/>
    <mergeCell ref="C15:C16"/>
    <mergeCell ref="D15:D16"/>
    <mergeCell ref="B4:C4"/>
    <mergeCell ref="E13:E14"/>
    <mergeCell ref="H13:H14"/>
    <mergeCell ref="E17:E18"/>
    <mergeCell ref="A17:A18"/>
    <mergeCell ref="B17:B18"/>
    <mergeCell ref="C17:C18"/>
    <mergeCell ref="D17:D18"/>
    <mergeCell ref="F17:F18"/>
    <mergeCell ref="G17:G18"/>
    <mergeCell ref="H17:H18"/>
    <mergeCell ref="F15:F16"/>
    <mergeCell ref="A15:A16"/>
    <mergeCell ref="A13:A14"/>
    <mergeCell ref="D25:D26"/>
    <mergeCell ref="D27:D28"/>
    <mergeCell ref="D29:D30"/>
    <mergeCell ref="D31:D32"/>
    <mergeCell ref="D33:D34"/>
    <mergeCell ref="D35:D36"/>
    <mergeCell ref="A19:A20"/>
    <mergeCell ref="A21:A22"/>
    <mergeCell ref="A23:A24"/>
    <mergeCell ref="D19:D20"/>
    <mergeCell ref="D21:D22"/>
    <mergeCell ref="D23:D24"/>
    <mergeCell ref="A25:A26"/>
    <mergeCell ref="A27:A28"/>
    <mergeCell ref="A29:A30"/>
    <mergeCell ref="A31:A32"/>
    <mergeCell ref="A33:A34"/>
    <mergeCell ref="A35:A36"/>
    <mergeCell ref="B19:B20"/>
    <mergeCell ref="B21:B22"/>
    <mergeCell ref="B23:B24"/>
    <mergeCell ref="B25:B26"/>
    <mergeCell ref="B27:B28"/>
    <mergeCell ref="E19:E20"/>
    <mergeCell ref="E21:E22"/>
    <mergeCell ref="E23:E24"/>
    <mergeCell ref="E25:E26"/>
    <mergeCell ref="E27:E28"/>
    <mergeCell ref="E29:E30"/>
    <mergeCell ref="E31:E32"/>
    <mergeCell ref="E33:E34"/>
    <mergeCell ref="E35:E36"/>
    <mergeCell ref="B29:B30"/>
    <mergeCell ref="B31:B32"/>
    <mergeCell ref="B33:B34"/>
    <mergeCell ref="B35:B36"/>
    <mergeCell ref="C19:C20"/>
    <mergeCell ref="C21:C22"/>
    <mergeCell ref="C23:C24"/>
    <mergeCell ref="C25:C26"/>
    <mergeCell ref="C27:C28"/>
    <mergeCell ref="C29:C30"/>
    <mergeCell ref="C31:C32"/>
    <mergeCell ref="C33:C34"/>
    <mergeCell ref="C35:C36"/>
    <mergeCell ref="F19:F20"/>
    <mergeCell ref="F21:F22"/>
    <mergeCell ref="F23:F24"/>
    <mergeCell ref="F25:F26"/>
    <mergeCell ref="F27:F28"/>
    <mergeCell ref="F29:F30"/>
    <mergeCell ref="F31:F32"/>
    <mergeCell ref="F33:F34"/>
    <mergeCell ref="F35:F36"/>
    <mergeCell ref="H37:H38"/>
    <mergeCell ref="G19:G20"/>
    <mergeCell ref="G21:G22"/>
    <mergeCell ref="G23:G24"/>
    <mergeCell ref="G25:G26"/>
    <mergeCell ref="G27:G28"/>
    <mergeCell ref="G29:G30"/>
    <mergeCell ref="G31:G32"/>
    <mergeCell ref="G33:G34"/>
    <mergeCell ref="G35:G36"/>
    <mergeCell ref="H19:H20"/>
    <mergeCell ref="H21:H22"/>
    <mergeCell ref="H23:H24"/>
    <mergeCell ref="H25:H26"/>
    <mergeCell ref="H27:H28"/>
    <mergeCell ref="H29:H30"/>
    <mergeCell ref="H31:H32"/>
    <mergeCell ref="H33:H34"/>
    <mergeCell ref="H35:H36"/>
    <mergeCell ref="A39:A40"/>
    <mergeCell ref="A41:A42"/>
    <mergeCell ref="A43:A44"/>
    <mergeCell ref="A45:A46"/>
    <mergeCell ref="A47:A48"/>
    <mergeCell ref="A49:A50"/>
    <mergeCell ref="G37:G38"/>
    <mergeCell ref="E39:E40"/>
    <mergeCell ref="E41:E42"/>
    <mergeCell ref="E43:E44"/>
    <mergeCell ref="E45:E46"/>
    <mergeCell ref="E47:E48"/>
    <mergeCell ref="F37:F38"/>
    <mergeCell ref="F47:F48"/>
    <mergeCell ref="G47:G48"/>
    <mergeCell ref="F41:F42"/>
    <mergeCell ref="C37:C38"/>
    <mergeCell ref="B37:B38"/>
    <mergeCell ref="E37:E38"/>
    <mergeCell ref="D37:D38"/>
    <mergeCell ref="A37:A38"/>
    <mergeCell ref="B39:B40"/>
    <mergeCell ref="B41:B42"/>
    <mergeCell ref="B43:B44"/>
    <mergeCell ref="A65:A66"/>
    <mergeCell ref="E49:E50"/>
    <mergeCell ref="E51:E52"/>
    <mergeCell ref="E53:E54"/>
    <mergeCell ref="E55:E56"/>
    <mergeCell ref="E57:E58"/>
    <mergeCell ref="B57:B58"/>
    <mergeCell ref="E59:E60"/>
    <mergeCell ref="E61:E62"/>
    <mergeCell ref="E63:E64"/>
    <mergeCell ref="A51:A52"/>
    <mergeCell ref="A53:A54"/>
    <mergeCell ref="A55:A56"/>
    <mergeCell ref="A57:A58"/>
    <mergeCell ref="A59:A60"/>
    <mergeCell ref="A61:A62"/>
    <mergeCell ref="B51:B52"/>
    <mergeCell ref="A63:A64"/>
    <mergeCell ref="C55:C56"/>
    <mergeCell ref="C53:C54"/>
    <mergeCell ref="B65:B66"/>
    <mergeCell ref="C65:C66"/>
    <mergeCell ref="D65:D66"/>
    <mergeCell ref="D59:D60"/>
    <mergeCell ref="B45:B46"/>
    <mergeCell ref="B47:B48"/>
    <mergeCell ref="B49:B50"/>
    <mergeCell ref="B53:B54"/>
    <mergeCell ref="C39:C40"/>
    <mergeCell ref="C41:C42"/>
    <mergeCell ref="B59:B60"/>
    <mergeCell ref="B61:B62"/>
    <mergeCell ref="C63:C64"/>
    <mergeCell ref="B63:B64"/>
    <mergeCell ref="C43:C44"/>
    <mergeCell ref="C45:C46"/>
    <mergeCell ref="C47:C48"/>
    <mergeCell ref="C49:C50"/>
    <mergeCell ref="C59:C60"/>
    <mergeCell ref="C61:C62"/>
    <mergeCell ref="B55:B56"/>
    <mergeCell ref="C51:C52"/>
    <mergeCell ref="C57:C58"/>
    <mergeCell ref="F39:F40"/>
    <mergeCell ref="G39:G40"/>
    <mergeCell ref="H39:H40"/>
    <mergeCell ref="H41:H42"/>
    <mergeCell ref="H43:H44"/>
    <mergeCell ref="H45:H46"/>
    <mergeCell ref="G41:G42"/>
    <mergeCell ref="F43:F44"/>
    <mergeCell ref="D51:D52"/>
    <mergeCell ref="D39:D40"/>
    <mergeCell ref="D41:D42"/>
    <mergeCell ref="D43:D44"/>
    <mergeCell ref="D45:D46"/>
    <mergeCell ref="G43:G44"/>
    <mergeCell ref="F45:F46"/>
    <mergeCell ref="H47:H48"/>
    <mergeCell ref="H49:H50"/>
    <mergeCell ref="H51:H52"/>
    <mergeCell ref="D47:D48"/>
    <mergeCell ref="D49:D50"/>
    <mergeCell ref="H65:H66"/>
    <mergeCell ref="H59:H60"/>
    <mergeCell ref="H61:H62"/>
    <mergeCell ref="H63:H64"/>
    <mergeCell ref="G55:G56"/>
    <mergeCell ref="H53:H54"/>
    <mergeCell ref="H55:H56"/>
    <mergeCell ref="H57:H58"/>
    <mergeCell ref="F53:F54"/>
    <mergeCell ref="G57:G58"/>
    <mergeCell ref="G53:G54"/>
    <mergeCell ref="D61:D62"/>
    <mergeCell ref="D63:D64"/>
    <mergeCell ref="E65:E66"/>
    <mergeCell ref="G45:G46"/>
    <mergeCell ref="F65:F66"/>
    <mergeCell ref="F49:F50"/>
    <mergeCell ref="G49:G50"/>
    <mergeCell ref="G65:G66"/>
    <mergeCell ref="F51:F52"/>
    <mergeCell ref="G51:G52"/>
    <mergeCell ref="G59:G60"/>
    <mergeCell ref="G61:G62"/>
    <mergeCell ref="G63:G64"/>
    <mergeCell ref="F55:F56"/>
    <mergeCell ref="F57:F58"/>
    <mergeCell ref="F59:F60"/>
    <mergeCell ref="F61:F62"/>
    <mergeCell ref="F63:F64"/>
    <mergeCell ref="D53:D54"/>
    <mergeCell ref="D55:D56"/>
    <mergeCell ref="D57:D58"/>
  </mergeCells>
  <phoneticPr fontId="3"/>
  <dataValidations count="4">
    <dataValidation type="list" allowBlank="1" showInputMessage="1" showErrorMessage="1" sqref="J14:K14 J16:K16 J18:K18 J20:K20 J22:K22 J24:K24 J26:K26 J28:K28 J30:K30 J32:K32 J34:K34 J36:K36 J38:K38 J40:K40 J42:K42 J44:K44 J46:K46 J48:K48 J50:K50 J52:K52 J54:K54 J56:K56 J58:K58 J60:K60 J62:K62 J64:K64 J66:K66" xr:uid="{00000000-0002-0000-0200-000000000000}">
      <formula1>"1,2,4,8,16"</formula1>
    </dataValidation>
    <dataValidation type="list" allowBlank="1" showInputMessage="1" showErrorMessage="1" sqref="J65:K65 J63:K63 J13:K13 J39:K39 J17:K17 J41:K41 J43:K43 J45:K45 J47:K47 J49:K49 J51:K51 J53:K53 J55:K55 J57:K57 J15:K15 J19:K19 J21:K21 J23:K23 J25:K25 J27:K27 J29:K29 J31:K31 J33:K33 J35:K35 J37:K37 J59:K59 J61:K61" xr:uid="{00000000-0002-0000-0200-000001000000}">
      <formula1>"30,40,50,60,65,70,75,80,85"</formula1>
    </dataValidation>
    <dataValidation type="list" allowBlank="1" showInputMessage="1" showErrorMessage="1" sqref="B15 B17 B19 B21 B23 B25 B27 B29 B31 B33 B35 B37 B39 B41 B43 B45 B47 B49 B51 B53 B55 B57 B59 B61 B63 B65" xr:uid="{00000000-0002-0000-0200-000002000000}">
      <formula1>"男子ｼﾝｸﾞﾙｽ,女子ｼﾝｸﾞﾙｽ"</formula1>
    </dataValidation>
    <dataValidation type="list" allowBlank="1" showInputMessage="1" showErrorMessage="1" sqref="C15 C17 C19 C21 C23 C25 C27 C29 C31 C33 C35 C37 C39 C41 C43 C45 C47 C49 C51 C53 C55 C57 C59 C61 C63 C65" xr:uid="{00000000-0002-0000-0200-000003000000}">
      <formula1>"30,50,60,65,70,75,80,85"</formula1>
    </dataValidation>
  </dataValidations>
  <printOptions horizontalCentered="1"/>
  <pageMargins left="0.39370078740157483" right="0.19685039370078741" top="0.19685039370078741" bottom="0" header="0.51181102362204722" footer="0.51181102362204722"/>
  <pageSetup paperSize="9" scale="90" orientation="portrait" blackAndWhite="1" horizontalDpi="4294967294"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73"/>
  <sheetViews>
    <sheetView showGridLines="0" showZeros="0" view="pageBreakPreview" zoomScaleNormal="100" zoomScaleSheetLayoutView="100" workbookViewId="0">
      <selection activeCell="I51" sqref="I51"/>
    </sheetView>
  </sheetViews>
  <sheetFormatPr defaultColWidth="9" defaultRowHeight="13"/>
  <cols>
    <col min="1" max="1" width="3.6328125" style="1" customWidth="1"/>
    <col min="2" max="2" width="14.6328125" style="1" customWidth="1"/>
    <col min="3" max="4" width="5.6328125" style="1" customWidth="1"/>
    <col min="5" max="5" width="5.90625" style="1" customWidth="1"/>
    <col min="6" max="6" width="15.08984375" style="1" customWidth="1"/>
    <col min="7" max="7" width="4.6328125" style="1" customWidth="1"/>
    <col min="8" max="8" width="5.08984375" style="1" customWidth="1"/>
    <col min="9" max="9" width="26.6328125" style="1" customWidth="1"/>
    <col min="10" max="13" width="4.08984375" style="1" customWidth="1"/>
    <col min="14" max="16384" width="9" style="1"/>
  </cols>
  <sheetData>
    <row r="1" spans="1:20" ht="28" customHeight="1">
      <c r="B1" s="209" t="s">
        <v>122</v>
      </c>
      <c r="C1" s="209"/>
      <c r="D1" s="209"/>
      <c r="E1" s="209"/>
      <c r="F1" s="209"/>
      <c r="G1" s="209"/>
      <c r="H1" s="209"/>
      <c r="I1" s="209"/>
      <c r="J1" s="209"/>
      <c r="K1" s="209"/>
      <c r="L1" s="209"/>
      <c r="M1" s="209"/>
    </row>
    <row r="2" spans="1:20" ht="25" customHeight="1">
      <c r="D2" s="427" t="s">
        <v>11</v>
      </c>
      <c r="E2" s="427"/>
      <c r="F2" s="80" t="str">
        <f>'3シングルス参加申込書'!F2</f>
        <v>令和8年7 月　日</v>
      </c>
      <c r="G2" s="81" t="str">
        <f>'3シングルス参加申込書'!G2</f>
        <v>（　）　必着</v>
      </c>
      <c r="H2" s="104"/>
      <c r="I2" s="4"/>
      <c r="J2" s="4"/>
      <c r="K2" s="4"/>
      <c r="L2" s="4"/>
      <c r="M2" s="4"/>
      <c r="N2" s="3"/>
    </row>
    <row r="3" spans="1:20" ht="25" customHeight="1">
      <c r="B3" s="105" t="s">
        <v>52</v>
      </c>
      <c r="C3" s="106" t="s">
        <v>45</v>
      </c>
      <c r="D3" s="444">
        <f>'1参加申込書'!E3</f>
        <v>0</v>
      </c>
      <c r="E3" s="445"/>
      <c r="F3" s="211">
        <f>'1参加申込書'!I3</f>
        <v>0</v>
      </c>
      <c r="G3" s="426"/>
      <c r="H3" s="426"/>
      <c r="I3" s="426"/>
      <c r="J3" s="4"/>
      <c r="K3" s="4"/>
      <c r="L3" s="4"/>
      <c r="M3" s="4"/>
      <c r="N3" s="3"/>
    </row>
    <row r="4" spans="1:20" ht="25" customHeight="1">
      <c r="B4" s="105" t="s">
        <v>46</v>
      </c>
      <c r="C4" s="426">
        <f>'1参加申込書'!C5</f>
        <v>0</v>
      </c>
      <c r="D4" s="426"/>
      <c r="E4" s="426"/>
      <c r="F4" s="426"/>
      <c r="G4" s="440" t="s">
        <v>89</v>
      </c>
      <c r="H4" s="441"/>
      <c r="I4" s="107">
        <f>'1参加申込書'!N5</f>
        <v>0</v>
      </c>
      <c r="J4" s="4"/>
      <c r="K4" s="4"/>
      <c r="L4" s="4"/>
      <c r="M4" s="4"/>
      <c r="N4" s="3"/>
    </row>
    <row r="5" spans="1:20" s="89" customFormat="1" ht="20.149999999999999" customHeight="1">
      <c r="A5" s="87" t="s">
        <v>101</v>
      </c>
      <c r="C5" s="108"/>
      <c r="D5" s="109"/>
      <c r="E5" s="109"/>
      <c r="F5" s="109"/>
      <c r="G5" s="109"/>
      <c r="H5" s="109"/>
      <c r="I5" s="109"/>
      <c r="J5" s="1"/>
      <c r="K5" s="86"/>
      <c r="L5" s="86"/>
      <c r="M5" s="86"/>
    </row>
    <row r="6" spans="1:20" s="89" customFormat="1" ht="20.149999999999999" customHeight="1">
      <c r="A6" s="91" t="s">
        <v>93</v>
      </c>
      <c r="C6" s="110"/>
      <c r="D6" s="110"/>
      <c r="E6" s="110"/>
      <c r="F6" s="110"/>
      <c r="G6" s="110"/>
      <c r="H6" s="110"/>
      <c r="I6" s="110"/>
      <c r="J6" s="1"/>
      <c r="K6" s="86"/>
      <c r="L6" s="86"/>
      <c r="M6" s="86"/>
    </row>
    <row r="7" spans="1:20" s="89" customFormat="1" ht="20.149999999999999" customHeight="1">
      <c r="A7" s="89" t="s">
        <v>120</v>
      </c>
      <c r="C7" s="110"/>
      <c r="D7" s="110"/>
      <c r="E7" s="110"/>
      <c r="F7" s="110"/>
      <c r="G7" s="110"/>
      <c r="H7" s="110"/>
      <c r="I7" s="110"/>
      <c r="J7" s="1"/>
      <c r="K7" s="1"/>
      <c r="L7" s="1"/>
      <c r="M7" s="1"/>
    </row>
    <row r="8" spans="1:20" s="89" customFormat="1" ht="20.149999999999999" customHeight="1">
      <c r="A8" s="91" t="s">
        <v>121</v>
      </c>
      <c r="C8" s="110"/>
      <c r="D8" s="110"/>
      <c r="E8" s="110"/>
      <c r="F8" s="110"/>
      <c r="G8" s="110"/>
      <c r="H8" s="110"/>
      <c r="I8" s="110"/>
      <c r="J8" s="1"/>
      <c r="K8" s="1"/>
      <c r="L8" s="1"/>
      <c r="M8" s="1"/>
    </row>
    <row r="9" spans="1:20" s="89" customFormat="1" ht="20.149999999999999" customHeight="1">
      <c r="A9" s="91" t="s">
        <v>125</v>
      </c>
      <c r="C9" s="110"/>
      <c r="D9" s="110"/>
      <c r="E9" s="110"/>
      <c r="F9" s="110"/>
      <c r="G9" s="110"/>
      <c r="H9" s="110"/>
      <c r="I9" s="110"/>
      <c r="J9" s="1"/>
      <c r="K9" s="1"/>
      <c r="L9" s="1"/>
      <c r="M9" s="1"/>
    </row>
    <row r="10" spans="1:20" ht="20.149999999999999" customHeight="1">
      <c r="A10" s="89" t="s">
        <v>91</v>
      </c>
      <c r="C10" s="84"/>
      <c r="E10" s="85"/>
      <c r="F10" s="85"/>
      <c r="G10" s="85"/>
      <c r="H10" s="85"/>
      <c r="I10" s="85"/>
    </row>
    <row r="11" spans="1:20" s="89" customFormat="1" ht="18.75" customHeight="1">
      <c r="B11" s="111" t="s">
        <v>40</v>
      </c>
      <c r="C11" s="111"/>
      <c r="D11" s="111"/>
      <c r="E11" s="111"/>
      <c r="F11" s="111"/>
      <c r="G11" s="112"/>
      <c r="H11" s="111"/>
      <c r="J11" s="214" t="s">
        <v>69</v>
      </c>
      <c r="K11" s="448"/>
      <c r="L11" s="448"/>
      <c r="M11" s="215"/>
      <c r="N11" s="113"/>
      <c r="O11" s="113"/>
      <c r="P11" s="113"/>
      <c r="Q11" s="113"/>
      <c r="R11" s="113"/>
      <c r="S11" s="113"/>
      <c r="T11" s="113"/>
    </row>
    <row r="12" spans="1:20" s="89" customFormat="1" ht="18.75" customHeight="1">
      <c r="C12" s="114"/>
      <c r="D12" s="114"/>
      <c r="E12" s="114"/>
      <c r="F12" s="114"/>
      <c r="G12" s="114"/>
      <c r="H12" s="114"/>
      <c r="I12" s="114"/>
      <c r="J12" s="449" t="s">
        <v>70</v>
      </c>
      <c r="K12" s="449"/>
      <c r="L12" s="449" t="s">
        <v>71</v>
      </c>
      <c r="M12" s="449"/>
      <c r="N12" s="113"/>
      <c r="O12" s="113"/>
      <c r="P12" s="113"/>
      <c r="Q12" s="113"/>
      <c r="R12" s="113"/>
      <c r="S12" s="113"/>
      <c r="T12" s="113"/>
    </row>
    <row r="13" spans="1:20" s="2" customFormat="1" ht="26.25" customHeight="1">
      <c r="A13" s="54" t="s">
        <v>96</v>
      </c>
      <c r="B13" s="32" t="s">
        <v>14</v>
      </c>
      <c r="C13" s="212" t="s">
        <v>12</v>
      </c>
      <c r="D13" s="213"/>
      <c r="E13" s="115" t="s">
        <v>88</v>
      </c>
      <c r="F13" s="32" t="s">
        <v>0</v>
      </c>
      <c r="G13" s="116" t="s">
        <v>4</v>
      </c>
      <c r="H13" s="117" t="s">
        <v>90</v>
      </c>
      <c r="I13" s="32" t="s">
        <v>13</v>
      </c>
      <c r="J13" s="54" t="s">
        <v>116</v>
      </c>
      <c r="K13" s="54" t="s">
        <v>104</v>
      </c>
      <c r="L13" s="54" t="s">
        <v>116</v>
      </c>
      <c r="M13" s="54" t="s">
        <v>104</v>
      </c>
    </row>
    <row r="14" spans="1:20" ht="18" customHeight="1">
      <c r="A14" s="453" t="s">
        <v>1</v>
      </c>
      <c r="B14" s="450" t="s">
        <v>8</v>
      </c>
      <c r="C14" s="442">
        <v>150</v>
      </c>
      <c r="D14" s="438" t="s">
        <v>15</v>
      </c>
      <c r="E14" s="130">
        <v>2</v>
      </c>
      <c r="F14" s="118" t="s">
        <v>113</v>
      </c>
      <c r="G14" s="119">
        <v>78</v>
      </c>
      <c r="H14" s="195">
        <f>IF(G15="","",G14+G15)</f>
        <v>150</v>
      </c>
      <c r="I14" s="118" t="str">
        <f>'3シングルス参加申込書'!H13</f>
        <v>チームさくらんぼ</v>
      </c>
      <c r="J14" s="98">
        <v>140</v>
      </c>
      <c r="K14" s="98">
        <v>140</v>
      </c>
      <c r="L14" s="98"/>
      <c r="M14" s="98"/>
    </row>
    <row r="15" spans="1:20" ht="18" customHeight="1">
      <c r="A15" s="454"/>
      <c r="B15" s="451"/>
      <c r="C15" s="443"/>
      <c r="D15" s="439"/>
      <c r="E15" s="121">
        <v>4</v>
      </c>
      <c r="F15" s="103" t="s">
        <v>115</v>
      </c>
      <c r="G15" s="120">
        <v>72</v>
      </c>
      <c r="H15" s="196"/>
      <c r="I15" s="103" t="str">
        <f>I14</f>
        <v>チームさくらんぼ</v>
      </c>
      <c r="J15" s="131">
        <v>2</v>
      </c>
      <c r="K15" s="131">
        <v>8</v>
      </c>
      <c r="L15" s="131"/>
      <c r="M15" s="131"/>
    </row>
    <row r="16" spans="1:20" ht="18" customHeight="1">
      <c r="A16" s="452">
        <v>1</v>
      </c>
      <c r="B16" s="446"/>
      <c r="C16" s="201"/>
      <c r="D16" s="438" t="s">
        <v>15</v>
      </c>
      <c r="E16" s="124"/>
      <c r="F16" s="118" t="str">
        <f>IF(E16="","",INDEX('1参加申込書'!B23:B98,MATCH(E16,'1参加申込書'!A23:A98)))</f>
        <v/>
      </c>
      <c r="G16" s="118" t="str">
        <f>IF(E16="","",INDEX('1参加申込書'!E23:E98,MATCH(E16,'1参加申込書'!A23:A98)))</f>
        <v/>
      </c>
      <c r="H16" s="195" t="str">
        <f>IF(G17="","",G16+G17)</f>
        <v/>
      </c>
      <c r="I16" s="127"/>
      <c r="J16" s="38"/>
      <c r="K16" s="38"/>
      <c r="L16" s="38"/>
      <c r="M16" s="38"/>
    </row>
    <row r="17" spans="1:13" ht="18" customHeight="1">
      <c r="A17" s="452"/>
      <c r="B17" s="447"/>
      <c r="C17" s="202"/>
      <c r="D17" s="439"/>
      <c r="E17" s="125"/>
      <c r="F17" s="121" t="str">
        <f>IF(E17="","",INDEX('1参加申込書'!B23:B98,MATCH(E17,'1参加申込書'!A23:A98)))</f>
        <v/>
      </c>
      <c r="G17" s="122" t="str">
        <f>IF(E17="","",INDEX('1参加申込書'!E23:E98,MATCH(E17,'1参加申込書'!A23:A98)))</f>
        <v/>
      </c>
      <c r="H17" s="196"/>
      <c r="I17" s="53"/>
      <c r="J17" s="37"/>
      <c r="K17" s="37"/>
      <c r="L17" s="37"/>
      <c r="M17" s="37"/>
    </row>
    <row r="18" spans="1:13" ht="18" customHeight="1">
      <c r="A18" s="452">
        <v>2</v>
      </c>
      <c r="B18" s="446"/>
      <c r="C18" s="201"/>
      <c r="D18" s="438" t="s">
        <v>15</v>
      </c>
      <c r="E18" s="126"/>
      <c r="F18" s="118" t="str">
        <f>IF(E18="","",INDEX('1参加申込書'!B23:B98,MATCH(E18,'1参加申込書'!A23:A98)))</f>
        <v/>
      </c>
      <c r="G18" s="118" t="str">
        <f>IF(E18="","",INDEX('1参加申込書'!E23:E98,MATCH(E18,'1参加申込書'!A23:A98)))</f>
        <v/>
      </c>
      <c r="H18" s="195" t="str">
        <f>IF(G19="","",G18+G19)</f>
        <v/>
      </c>
      <c r="I18" s="127"/>
      <c r="J18" s="36"/>
      <c r="K18" s="36"/>
      <c r="L18" s="36"/>
      <c r="M18" s="36"/>
    </row>
    <row r="19" spans="1:13" ht="18" customHeight="1">
      <c r="A19" s="452"/>
      <c r="B19" s="447"/>
      <c r="C19" s="202"/>
      <c r="D19" s="439"/>
      <c r="E19" s="125"/>
      <c r="F19" s="121" t="str">
        <f>IF(E19="","",INDEX('1参加申込書'!B23:B98,MATCH(E19,'1参加申込書'!A23:A98)))</f>
        <v/>
      </c>
      <c r="G19" s="122" t="str">
        <f>IF(E19="","",INDEX('1参加申込書'!E23:E98,MATCH(E19,'1参加申込書'!A23:A98)))</f>
        <v/>
      </c>
      <c r="H19" s="196"/>
      <c r="I19" s="190"/>
      <c r="J19" s="37"/>
      <c r="K19" s="37"/>
      <c r="L19" s="37"/>
      <c r="M19" s="37"/>
    </row>
    <row r="20" spans="1:13" ht="18" customHeight="1">
      <c r="A20" s="452">
        <v>3</v>
      </c>
      <c r="B20" s="446"/>
      <c r="C20" s="201"/>
      <c r="D20" s="438" t="s">
        <v>15</v>
      </c>
      <c r="E20" s="126"/>
      <c r="F20" s="118" t="str">
        <f>IF(E20="","",INDEX('1参加申込書'!B23:B987,MATCH(E20,'1参加申込書'!A23:A987)))</f>
        <v/>
      </c>
      <c r="G20" s="118" t="str">
        <f>IF(E20="","",INDEX('1参加申込書'!E23:E987,MATCH(E20,'1参加申込書'!A23:A987)))</f>
        <v/>
      </c>
      <c r="H20" s="195" t="str">
        <f>IF(G21="","",G20+G21)</f>
        <v/>
      </c>
      <c r="I20" s="127"/>
      <c r="J20" s="36"/>
      <c r="K20" s="36"/>
      <c r="L20" s="36"/>
      <c r="M20" s="36"/>
    </row>
    <row r="21" spans="1:13" ht="18" customHeight="1">
      <c r="A21" s="452"/>
      <c r="B21" s="447"/>
      <c r="C21" s="202"/>
      <c r="D21" s="439"/>
      <c r="E21" s="125"/>
      <c r="F21" s="121" t="str">
        <f>IF(E21="","",INDEX('1参加申込書'!B23:B987,MATCH(E21,'1参加申込書'!A23:A987)))</f>
        <v/>
      </c>
      <c r="G21" s="122" t="str">
        <f>IF(E21="","",INDEX('1参加申込書'!E23:E987,MATCH(E21,'1参加申込書'!A23:A987)))</f>
        <v/>
      </c>
      <c r="H21" s="196"/>
      <c r="I21" s="53"/>
      <c r="J21" s="37"/>
      <c r="K21" s="37"/>
      <c r="L21" s="37"/>
      <c r="M21" s="37"/>
    </row>
    <row r="22" spans="1:13" ht="18" customHeight="1">
      <c r="A22" s="452">
        <v>4</v>
      </c>
      <c r="B22" s="446"/>
      <c r="C22" s="201"/>
      <c r="D22" s="438" t="s">
        <v>15</v>
      </c>
      <c r="E22" s="126"/>
      <c r="F22" s="118" t="str">
        <f>IF(E22="","",INDEX('1参加申込書'!B23:B98,MATCH(E22,'1参加申込書'!A23:A98)))</f>
        <v/>
      </c>
      <c r="G22" s="118" t="str">
        <f>IF(E22="","",INDEX('1参加申込書'!E23:E98,MATCH(E22,'1参加申込書'!A23:A98)))</f>
        <v/>
      </c>
      <c r="H22" s="195" t="str">
        <f>IF(G23="","",G22+G23)</f>
        <v/>
      </c>
      <c r="I22" s="127"/>
      <c r="J22" s="36"/>
      <c r="K22" s="36"/>
      <c r="L22" s="36"/>
      <c r="M22" s="36"/>
    </row>
    <row r="23" spans="1:13" ht="18" customHeight="1">
      <c r="A23" s="452"/>
      <c r="B23" s="447"/>
      <c r="C23" s="202"/>
      <c r="D23" s="439"/>
      <c r="E23" s="125"/>
      <c r="F23" s="121" t="str">
        <f>IF(E23="","",INDEX('1参加申込書'!B23:B98,MATCH(E23,'1参加申込書'!A23:A98)))</f>
        <v/>
      </c>
      <c r="G23" s="122" t="str">
        <f>IF(E23="","",INDEX('1参加申込書'!E23:E98,MATCH(E23,'1参加申込書'!A23:A98)))</f>
        <v/>
      </c>
      <c r="H23" s="196"/>
      <c r="I23" s="53"/>
      <c r="J23" s="37"/>
      <c r="K23" s="37"/>
      <c r="L23" s="37"/>
      <c r="M23" s="37"/>
    </row>
    <row r="24" spans="1:13" ht="18" customHeight="1">
      <c r="A24" s="452">
        <v>5</v>
      </c>
      <c r="B24" s="446"/>
      <c r="C24" s="201"/>
      <c r="D24" s="438" t="s">
        <v>15</v>
      </c>
      <c r="E24" s="126"/>
      <c r="F24" s="118" t="str">
        <f>IF(E24="","",INDEX('1参加申込書'!B23:B98,MATCH(E24,'1参加申込書'!A23:A98)))</f>
        <v/>
      </c>
      <c r="G24" s="118" t="str">
        <f>IF(E24="","",INDEX('1参加申込書'!E23:E98,MATCH(E24,'1参加申込書'!A23:A98)))</f>
        <v/>
      </c>
      <c r="H24" s="195" t="str">
        <f>IF(G25="","",G24+G25)</f>
        <v/>
      </c>
      <c r="I24" s="127"/>
      <c r="J24" s="36"/>
      <c r="K24" s="36"/>
      <c r="L24" s="36"/>
      <c r="M24" s="36"/>
    </row>
    <row r="25" spans="1:13" ht="18" customHeight="1">
      <c r="A25" s="452"/>
      <c r="B25" s="447"/>
      <c r="C25" s="202"/>
      <c r="D25" s="439"/>
      <c r="E25" s="125"/>
      <c r="F25" s="121" t="str">
        <f>IF(E25="","",INDEX('1参加申込書'!B23:B98,MATCH(E25,'1参加申込書'!A23:A98)))</f>
        <v/>
      </c>
      <c r="G25" s="122" t="str">
        <f>IF(E25="","",INDEX('1参加申込書'!E23:E98,MATCH(E25,'1参加申込書'!A23:A98)))</f>
        <v/>
      </c>
      <c r="H25" s="196"/>
      <c r="I25" s="53"/>
      <c r="J25" s="37"/>
      <c r="K25" s="37"/>
      <c r="L25" s="37"/>
      <c r="M25" s="37"/>
    </row>
    <row r="26" spans="1:13" ht="18" customHeight="1">
      <c r="A26" s="452">
        <v>6</v>
      </c>
      <c r="B26" s="446"/>
      <c r="C26" s="201"/>
      <c r="D26" s="438" t="s">
        <v>15</v>
      </c>
      <c r="E26" s="126"/>
      <c r="F26" s="118" t="str">
        <f>IF(E26="","",INDEX('1参加申込書'!B23:B98,MATCH(E26,'1参加申込書'!A23:A98)))</f>
        <v/>
      </c>
      <c r="G26" s="118" t="str">
        <f>IF(E26="","",INDEX('1参加申込書'!E23:E98,MATCH(E26,'1参加申込書'!A23:A98)))</f>
        <v/>
      </c>
      <c r="H26" s="195" t="str">
        <f t="shared" ref="H26:H46" si="0">IF(G27="","",G26+G27)</f>
        <v/>
      </c>
      <c r="I26" s="127"/>
      <c r="J26" s="36"/>
      <c r="K26" s="36"/>
      <c r="L26" s="36"/>
      <c r="M26" s="36"/>
    </row>
    <row r="27" spans="1:13" ht="18" customHeight="1">
      <c r="A27" s="452"/>
      <c r="B27" s="447"/>
      <c r="C27" s="202"/>
      <c r="D27" s="439"/>
      <c r="E27" s="125"/>
      <c r="F27" s="121" t="str">
        <f>IF(E27="","",INDEX('1参加申込書'!B23:B98,MATCH(E27,'1参加申込書'!A23:A98)))</f>
        <v/>
      </c>
      <c r="G27" s="122" t="str">
        <f>IF(E27="","",INDEX('1参加申込書'!E23:E98,MATCH(E27,'1参加申込書'!A23:A98)))</f>
        <v/>
      </c>
      <c r="H27" s="196"/>
      <c r="I27" s="53"/>
      <c r="J27" s="37"/>
      <c r="K27" s="37"/>
      <c r="L27" s="37"/>
      <c r="M27" s="37"/>
    </row>
    <row r="28" spans="1:13" ht="18" customHeight="1">
      <c r="A28" s="452">
        <v>7</v>
      </c>
      <c r="B28" s="446"/>
      <c r="C28" s="201"/>
      <c r="D28" s="438" t="s">
        <v>15</v>
      </c>
      <c r="E28" s="126"/>
      <c r="F28" s="118" t="str">
        <f>IF(E28="","",INDEX('1参加申込書'!B23:B98,MATCH(E28,'1参加申込書'!A23:A98)))</f>
        <v/>
      </c>
      <c r="G28" s="118" t="str">
        <f>IF(E28="","",INDEX('1参加申込書'!E23:E98,MATCH(E28,'1参加申込書'!A23:A98)))</f>
        <v/>
      </c>
      <c r="H28" s="195" t="str">
        <f t="shared" si="0"/>
        <v/>
      </c>
      <c r="I28" s="127"/>
      <c r="J28" s="36"/>
      <c r="K28" s="36"/>
      <c r="L28" s="36"/>
      <c r="M28" s="36"/>
    </row>
    <row r="29" spans="1:13" ht="18" customHeight="1">
      <c r="A29" s="452"/>
      <c r="B29" s="447"/>
      <c r="C29" s="202"/>
      <c r="D29" s="439"/>
      <c r="E29" s="125"/>
      <c r="F29" s="121" t="str">
        <f>IF(E29="","",INDEX('1参加申込書'!B23:B98,MATCH(E29,'1参加申込書'!A23:A98)))</f>
        <v/>
      </c>
      <c r="G29" s="122" t="str">
        <f>IF(E29="","",INDEX('1参加申込書'!E23:E98,MATCH(E29,'1参加申込書'!A23:A98)))</f>
        <v/>
      </c>
      <c r="H29" s="196"/>
      <c r="I29" s="53"/>
      <c r="J29" s="37"/>
      <c r="K29" s="37"/>
      <c r="L29" s="37"/>
      <c r="M29" s="37"/>
    </row>
    <row r="30" spans="1:13" ht="18" customHeight="1">
      <c r="A30" s="452">
        <v>8</v>
      </c>
      <c r="B30" s="446"/>
      <c r="C30" s="201"/>
      <c r="D30" s="438" t="s">
        <v>15</v>
      </c>
      <c r="E30" s="126"/>
      <c r="F30" s="118" t="str">
        <f>IF(E30="","",INDEX('1参加申込書'!B23:B98,MATCH(E30,'1参加申込書'!A23:A98)))</f>
        <v/>
      </c>
      <c r="G30" s="118" t="str">
        <f>IF(E30="","",INDEX('1参加申込書'!E23:E98,MATCH(E30,'1参加申込書'!A23:A98)))</f>
        <v/>
      </c>
      <c r="H30" s="195" t="str">
        <f t="shared" si="0"/>
        <v/>
      </c>
      <c r="I30" s="127"/>
      <c r="J30" s="36"/>
      <c r="K30" s="36"/>
      <c r="L30" s="36"/>
      <c r="M30" s="36"/>
    </row>
    <row r="31" spans="1:13" ht="18" customHeight="1">
      <c r="A31" s="452"/>
      <c r="B31" s="447"/>
      <c r="C31" s="202"/>
      <c r="D31" s="439"/>
      <c r="E31" s="125"/>
      <c r="F31" s="121" t="str">
        <f>IF(E31="","",INDEX('1参加申込書'!B23:B98,MATCH(E31,'1参加申込書'!A23:A98)))</f>
        <v/>
      </c>
      <c r="G31" s="122" t="str">
        <f>IF(E31="","",INDEX('1参加申込書'!E23:E98,MATCH(E31,'1参加申込書'!A23:A98)))</f>
        <v/>
      </c>
      <c r="H31" s="196"/>
      <c r="I31" s="53"/>
      <c r="J31" s="37"/>
      <c r="K31" s="37"/>
      <c r="L31" s="37"/>
      <c r="M31" s="37"/>
    </row>
    <row r="32" spans="1:13" ht="18" customHeight="1">
      <c r="A32" s="452">
        <v>9</v>
      </c>
      <c r="B32" s="446"/>
      <c r="C32" s="201"/>
      <c r="D32" s="438" t="s">
        <v>15</v>
      </c>
      <c r="E32" s="126"/>
      <c r="F32" s="118" t="str">
        <f>IF(E32="","",INDEX('1参加申込書'!B23:B98,MATCH(E32,'1参加申込書'!A23:A98)))</f>
        <v/>
      </c>
      <c r="G32" s="118" t="str">
        <f>IF(E32="","",INDEX('1参加申込書'!E23:E98,MATCH(E32,'1参加申込書'!A23:A98)))</f>
        <v/>
      </c>
      <c r="H32" s="195" t="str">
        <f t="shared" si="0"/>
        <v/>
      </c>
      <c r="I32" s="127"/>
      <c r="J32" s="36"/>
      <c r="K32" s="36"/>
      <c r="L32" s="36"/>
      <c r="M32" s="36"/>
    </row>
    <row r="33" spans="1:13" ht="18" customHeight="1">
      <c r="A33" s="452"/>
      <c r="B33" s="447"/>
      <c r="C33" s="202"/>
      <c r="D33" s="439"/>
      <c r="E33" s="125"/>
      <c r="F33" s="121" t="str">
        <f>IF(E33="","",INDEX('1参加申込書'!B23:B98,MATCH(E33,'1参加申込書'!A23:A98)))</f>
        <v/>
      </c>
      <c r="G33" s="122" t="str">
        <f>IF(E33="","",INDEX('1参加申込書'!E23:E98,MATCH(E33,'1参加申込書'!A23:A98)))</f>
        <v/>
      </c>
      <c r="H33" s="196"/>
      <c r="I33" s="53"/>
      <c r="J33" s="37"/>
      <c r="K33" s="37"/>
      <c r="L33" s="37"/>
      <c r="M33" s="37"/>
    </row>
    <row r="34" spans="1:13" ht="18" customHeight="1">
      <c r="A34" s="452">
        <v>10</v>
      </c>
      <c r="B34" s="446"/>
      <c r="C34" s="201"/>
      <c r="D34" s="438" t="s">
        <v>15</v>
      </c>
      <c r="E34" s="126"/>
      <c r="F34" s="118" t="str">
        <f>IF(E34="","",INDEX('1参加申込書'!B23:B98,MATCH(E34,'1参加申込書'!A23:A98)))</f>
        <v/>
      </c>
      <c r="G34" s="118" t="str">
        <f>IF(E34="","",INDEX('1参加申込書'!E23:E98,MATCH(E34,'1参加申込書'!A23:A98)))</f>
        <v/>
      </c>
      <c r="H34" s="195" t="str">
        <f t="shared" si="0"/>
        <v/>
      </c>
      <c r="I34" s="127"/>
      <c r="J34" s="36"/>
      <c r="K34" s="36"/>
      <c r="L34" s="36"/>
      <c r="M34" s="36"/>
    </row>
    <row r="35" spans="1:13" ht="18" customHeight="1">
      <c r="A35" s="452"/>
      <c r="B35" s="447"/>
      <c r="C35" s="202"/>
      <c r="D35" s="439"/>
      <c r="E35" s="125"/>
      <c r="F35" s="121" t="str">
        <f>IF(E35="","",INDEX('1参加申込書'!B23:B98,MATCH(E35,'1参加申込書'!A23:A98)))</f>
        <v/>
      </c>
      <c r="G35" s="122" t="str">
        <f>IF(E35="","",INDEX('1参加申込書'!E23:E98,MATCH(E35,'1参加申込書'!A23:A98)))</f>
        <v/>
      </c>
      <c r="H35" s="196"/>
      <c r="I35" s="53"/>
      <c r="J35" s="37"/>
      <c r="K35" s="37"/>
      <c r="L35" s="37"/>
      <c r="M35" s="37"/>
    </row>
    <row r="36" spans="1:13" ht="18" customHeight="1">
      <c r="A36" s="452">
        <v>11</v>
      </c>
      <c r="B36" s="446"/>
      <c r="C36" s="201"/>
      <c r="D36" s="438" t="s">
        <v>15</v>
      </c>
      <c r="E36" s="126"/>
      <c r="F36" s="118" t="str">
        <f>IF(E36="","",INDEX('1参加申込書'!B23:B98,MATCH(E36,'1参加申込書'!A23:A98)))</f>
        <v/>
      </c>
      <c r="G36" s="118" t="str">
        <f>IF(E36="","",INDEX('1参加申込書'!E23:E98,MATCH(E36,'1参加申込書'!A23:A98)))</f>
        <v/>
      </c>
      <c r="H36" s="195" t="str">
        <f t="shared" si="0"/>
        <v/>
      </c>
      <c r="I36" s="127"/>
      <c r="J36" s="36"/>
      <c r="K36" s="36"/>
      <c r="L36" s="36"/>
      <c r="M36" s="36"/>
    </row>
    <row r="37" spans="1:13" ht="18" customHeight="1">
      <c r="A37" s="452"/>
      <c r="B37" s="447"/>
      <c r="C37" s="202"/>
      <c r="D37" s="439"/>
      <c r="E37" s="125"/>
      <c r="F37" s="121" t="str">
        <f>IF(E37="","",INDEX('1参加申込書'!B23:B98,MATCH(E37,'1参加申込書'!A23:A98)))</f>
        <v/>
      </c>
      <c r="G37" s="122" t="str">
        <f>IF(E37="","",INDEX('1参加申込書'!E23:E98,MATCH(E37,'1参加申込書'!A23:A98)))</f>
        <v/>
      </c>
      <c r="H37" s="196"/>
      <c r="I37" s="52"/>
      <c r="J37" s="37"/>
      <c r="K37" s="37"/>
      <c r="L37" s="37"/>
      <c r="M37" s="37"/>
    </row>
    <row r="38" spans="1:13" ht="18" customHeight="1">
      <c r="A38" s="452">
        <v>12</v>
      </c>
      <c r="B38" s="446"/>
      <c r="C38" s="201"/>
      <c r="D38" s="438" t="s">
        <v>15</v>
      </c>
      <c r="E38" s="126"/>
      <c r="F38" s="118" t="str">
        <f>IF(E38="","",INDEX('1参加申込書'!B23:B98,MATCH(E38,'1参加申込書'!A23:A98)))</f>
        <v/>
      </c>
      <c r="G38" s="118" t="str">
        <f>IF(E38="","",INDEX('1参加申込書'!E23:E98,MATCH(E38,'1参加申込書'!A23:A98)))</f>
        <v/>
      </c>
      <c r="H38" s="195" t="str">
        <f t="shared" si="0"/>
        <v/>
      </c>
      <c r="I38" s="127"/>
      <c r="J38" s="36"/>
      <c r="K38" s="36"/>
      <c r="L38" s="36"/>
      <c r="M38" s="36"/>
    </row>
    <row r="39" spans="1:13" ht="18" customHeight="1">
      <c r="A39" s="452"/>
      <c r="B39" s="447"/>
      <c r="C39" s="202"/>
      <c r="D39" s="439"/>
      <c r="E39" s="125"/>
      <c r="F39" s="121" t="str">
        <f>IF(E39="","",INDEX('1参加申込書'!B23:B98,MATCH(E39,'1参加申込書'!A23:A98)))</f>
        <v/>
      </c>
      <c r="G39" s="122" t="str">
        <f>IF(E39="","",INDEX('1参加申込書'!E23:E98,MATCH(E39,'1参加申込書'!A23:A98)))</f>
        <v/>
      </c>
      <c r="H39" s="196"/>
      <c r="I39" s="52"/>
      <c r="J39" s="37"/>
      <c r="K39" s="37"/>
      <c r="L39" s="37"/>
      <c r="M39" s="37"/>
    </row>
    <row r="40" spans="1:13" ht="18" customHeight="1">
      <c r="A40" s="452">
        <v>13</v>
      </c>
      <c r="B40" s="446"/>
      <c r="C40" s="201"/>
      <c r="D40" s="438" t="s">
        <v>15</v>
      </c>
      <c r="E40" s="126"/>
      <c r="F40" s="118" t="str">
        <f>IF(E40="","",INDEX('1参加申込書'!B23:B98,MATCH(E40,'1参加申込書'!A23:A98)))</f>
        <v/>
      </c>
      <c r="G40" s="118" t="str">
        <f>IF(E40="","",INDEX('1参加申込書'!E23:E98,MATCH(E40,'1参加申込書'!A23:A98)))</f>
        <v/>
      </c>
      <c r="H40" s="195" t="str">
        <f t="shared" si="0"/>
        <v/>
      </c>
      <c r="I40" s="127"/>
      <c r="J40" s="36"/>
      <c r="K40" s="36"/>
      <c r="L40" s="36"/>
      <c r="M40" s="36"/>
    </row>
    <row r="41" spans="1:13" ht="18" customHeight="1">
      <c r="A41" s="452"/>
      <c r="B41" s="447"/>
      <c r="C41" s="202"/>
      <c r="D41" s="439"/>
      <c r="E41" s="125"/>
      <c r="F41" s="121" t="str">
        <f>IF(E41="","",INDEX('1参加申込書'!B23:B98,MATCH(E41,'1参加申込書'!A23:A98)))</f>
        <v/>
      </c>
      <c r="G41" s="122" t="str">
        <f>IF(E41="","",INDEX('1参加申込書'!E23:E98,MATCH(E41,'1参加申込書'!A23:A98)))</f>
        <v/>
      </c>
      <c r="H41" s="196"/>
      <c r="I41" s="52"/>
      <c r="J41" s="37"/>
      <c r="K41" s="37"/>
      <c r="L41" s="37"/>
      <c r="M41" s="37"/>
    </row>
    <row r="42" spans="1:13" ht="18" customHeight="1">
      <c r="A42" s="452">
        <v>14</v>
      </c>
      <c r="B42" s="446"/>
      <c r="C42" s="201"/>
      <c r="D42" s="438" t="s">
        <v>15</v>
      </c>
      <c r="E42" s="126"/>
      <c r="F42" s="118" t="str">
        <f>IF(E42="","",INDEX('1参加申込書'!B23:B98,MATCH(E42,'1参加申込書'!A23:A98)))</f>
        <v/>
      </c>
      <c r="G42" s="118" t="str">
        <f>IF(E42="","",INDEX('1参加申込書'!E23:E98,MATCH(E42,'1参加申込書'!A23:A98)))</f>
        <v/>
      </c>
      <c r="H42" s="195" t="str">
        <f t="shared" si="0"/>
        <v/>
      </c>
      <c r="I42" s="127"/>
      <c r="J42" s="36"/>
      <c r="K42" s="36"/>
      <c r="L42" s="36"/>
      <c r="M42" s="36"/>
    </row>
    <row r="43" spans="1:13" ht="18" customHeight="1">
      <c r="A43" s="452"/>
      <c r="B43" s="447"/>
      <c r="C43" s="202"/>
      <c r="D43" s="439"/>
      <c r="E43" s="125"/>
      <c r="F43" s="121" t="str">
        <f>IF(E43="","",INDEX('1参加申込書'!B23:B98,MATCH(E43,'1参加申込書'!A23:A98)))</f>
        <v/>
      </c>
      <c r="G43" s="122" t="str">
        <f>IF(E43="","",INDEX('1参加申込書'!E23:E98,MATCH(E43,'1参加申込書'!A23:A98)))</f>
        <v/>
      </c>
      <c r="H43" s="196"/>
      <c r="I43" s="52"/>
      <c r="J43" s="37"/>
      <c r="K43" s="37"/>
      <c r="L43" s="37"/>
      <c r="M43" s="37"/>
    </row>
    <row r="44" spans="1:13" ht="18" customHeight="1">
      <c r="A44" s="452">
        <v>15</v>
      </c>
      <c r="B44" s="446"/>
      <c r="C44" s="201"/>
      <c r="D44" s="438" t="s">
        <v>15</v>
      </c>
      <c r="E44" s="126"/>
      <c r="F44" s="118" t="str">
        <f>IF(E44="","",INDEX('1参加申込書'!B23:B98,MATCH(E44,'1参加申込書'!A23:A98)))</f>
        <v/>
      </c>
      <c r="G44" s="118" t="str">
        <f>IF(E44="","",INDEX('1参加申込書'!E23:E98,MATCH(E44,'1参加申込書'!A23:A98)))</f>
        <v/>
      </c>
      <c r="H44" s="195" t="str">
        <f t="shared" si="0"/>
        <v/>
      </c>
      <c r="I44" s="127"/>
      <c r="J44" s="36"/>
      <c r="K44" s="36"/>
      <c r="L44" s="36"/>
      <c r="M44" s="36"/>
    </row>
    <row r="45" spans="1:13" ht="18" customHeight="1">
      <c r="A45" s="452"/>
      <c r="B45" s="447"/>
      <c r="C45" s="202"/>
      <c r="D45" s="439"/>
      <c r="E45" s="125"/>
      <c r="F45" s="121" t="str">
        <f>IF(E45="","",INDEX('1参加申込書'!B23:B98,MATCH(E45,'1参加申込書'!A23:A98)))</f>
        <v/>
      </c>
      <c r="G45" s="122" t="str">
        <f>IF(E45="","",INDEX('1参加申込書'!E23:E98,MATCH(E45,'1参加申込書'!A23:A98)))</f>
        <v/>
      </c>
      <c r="H45" s="196"/>
      <c r="I45" s="52"/>
      <c r="J45" s="37"/>
      <c r="K45" s="37"/>
      <c r="L45" s="37"/>
      <c r="M45" s="37"/>
    </row>
    <row r="46" spans="1:13" ht="18" customHeight="1">
      <c r="A46" s="452">
        <v>16</v>
      </c>
      <c r="B46" s="446"/>
      <c r="C46" s="201"/>
      <c r="D46" s="438" t="s">
        <v>15</v>
      </c>
      <c r="E46" s="126"/>
      <c r="F46" s="118" t="str">
        <f>IF(E46="","",INDEX('1参加申込書'!B23:B98,MATCH(E46,'1参加申込書'!A23:A98)))</f>
        <v/>
      </c>
      <c r="G46" s="118" t="str">
        <f>IF(E46="","",INDEX('1参加申込書'!E23:E98,MATCH(E46,'1参加申込書'!A23:A98)))</f>
        <v/>
      </c>
      <c r="H46" s="195" t="str">
        <f t="shared" si="0"/>
        <v/>
      </c>
      <c r="I46" s="127"/>
      <c r="J46" s="36"/>
      <c r="K46" s="36"/>
      <c r="L46" s="36"/>
      <c r="M46" s="36"/>
    </row>
    <row r="47" spans="1:13" ht="18" customHeight="1">
      <c r="A47" s="452"/>
      <c r="B47" s="447"/>
      <c r="C47" s="202"/>
      <c r="D47" s="439"/>
      <c r="E47" s="125"/>
      <c r="F47" s="121" t="str">
        <f>IF(E47="","",INDEX('1参加申込書'!B23:B98,MATCH(E47,'1参加申込書'!A23:A98)))</f>
        <v/>
      </c>
      <c r="G47" s="122" t="str">
        <f>IF(E47="","",INDEX('1参加申込書'!E23:E98,MATCH(E47,'1参加申込書'!A23:A98)))</f>
        <v/>
      </c>
      <c r="H47" s="196"/>
      <c r="I47" s="52"/>
      <c r="J47" s="37"/>
      <c r="K47" s="37"/>
      <c r="L47" s="37"/>
      <c r="M47" s="37"/>
    </row>
    <row r="48" spans="1:13" ht="29.25" customHeight="1"/>
    <row r="49" spans="1:1" ht="18.75" customHeight="1"/>
    <row r="50" spans="1:1" ht="18.75" customHeight="1">
      <c r="A50" s="123"/>
    </row>
    <row r="51" spans="1:1" ht="18.75" customHeight="1"/>
    <row r="52" spans="1:1" ht="18.75" customHeight="1"/>
    <row r="53" spans="1:1" ht="18.75" customHeight="1"/>
    <row r="54" spans="1:1" ht="18.75" customHeight="1"/>
    <row r="55" spans="1:1" ht="18.75" customHeight="1"/>
    <row r="56" spans="1:1" ht="26.25" customHeight="1"/>
    <row r="57" spans="1:1" ht="26.25" customHeight="1"/>
    <row r="58" spans="1:1" ht="26.25" customHeight="1"/>
    <row r="59" spans="1:1" ht="26.25" customHeight="1"/>
    <row r="60" spans="1:1" ht="26.25" customHeight="1"/>
    <row r="61" spans="1:1" ht="26.25" customHeight="1"/>
    <row r="62" spans="1:1" ht="26.25" customHeight="1"/>
    <row r="63" spans="1:1" ht="26.25" customHeight="1"/>
    <row r="64" spans="1:1"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sheetData>
  <mergeCells count="95">
    <mergeCell ref="A20:A21"/>
    <mergeCell ref="A18:A19"/>
    <mergeCell ref="A14:A15"/>
    <mergeCell ref="A16:A17"/>
    <mergeCell ref="B16:B17"/>
    <mergeCell ref="B18:B19"/>
    <mergeCell ref="D40:D41"/>
    <mergeCell ref="A38:A39"/>
    <mergeCell ref="B38:B39"/>
    <mergeCell ref="A36:A37"/>
    <mergeCell ref="B36:B37"/>
    <mergeCell ref="D38:D39"/>
    <mergeCell ref="A40:A41"/>
    <mergeCell ref="B40:B41"/>
    <mergeCell ref="C38:C39"/>
    <mergeCell ref="C40:C41"/>
    <mergeCell ref="C36:C37"/>
    <mergeCell ref="A34:A35"/>
    <mergeCell ref="B34:B35"/>
    <mergeCell ref="B28:B29"/>
    <mergeCell ref="A30:A31"/>
    <mergeCell ref="A46:A47"/>
    <mergeCell ref="B46:B47"/>
    <mergeCell ref="A32:A33"/>
    <mergeCell ref="B32:B33"/>
    <mergeCell ref="B30:B31"/>
    <mergeCell ref="D46:D47"/>
    <mergeCell ref="A42:A43"/>
    <mergeCell ref="B42:B43"/>
    <mergeCell ref="D42:D43"/>
    <mergeCell ref="C42:C43"/>
    <mergeCell ref="C46:C47"/>
    <mergeCell ref="C44:C45"/>
    <mergeCell ref="D44:D45"/>
    <mergeCell ref="A44:A45"/>
    <mergeCell ref="B44:B45"/>
    <mergeCell ref="A22:A23"/>
    <mergeCell ref="A28:A29"/>
    <mergeCell ref="B24:B25"/>
    <mergeCell ref="B26:B27"/>
    <mergeCell ref="A26:A27"/>
    <mergeCell ref="A24:A25"/>
    <mergeCell ref="D2:E2"/>
    <mergeCell ref="C32:C33"/>
    <mergeCell ref="B1:M1"/>
    <mergeCell ref="D3:E3"/>
    <mergeCell ref="B20:B21"/>
    <mergeCell ref="D20:D21"/>
    <mergeCell ref="B22:B23"/>
    <mergeCell ref="D16:D17"/>
    <mergeCell ref="J11:M11"/>
    <mergeCell ref="J12:K12"/>
    <mergeCell ref="L12:M12"/>
    <mergeCell ref="H24:H25"/>
    <mergeCell ref="H26:H27"/>
    <mergeCell ref="B14:B15"/>
    <mergeCell ref="F3:I3"/>
    <mergeCell ref="C4:F4"/>
    <mergeCell ref="G4:H4"/>
    <mergeCell ref="H20:H21"/>
    <mergeCell ref="H22:H23"/>
    <mergeCell ref="C13:D13"/>
    <mergeCell ref="C16:C17"/>
    <mergeCell ref="D14:D15"/>
    <mergeCell ref="C14:C15"/>
    <mergeCell ref="H14:H15"/>
    <mergeCell ref="C22:C23"/>
    <mergeCell ref="D18:D19"/>
    <mergeCell ref="D22:D23"/>
    <mergeCell ref="C20:C21"/>
    <mergeCell ref="C18:C19"/>
    <mergeCell ref="C34:C35"/>
    <mergeCell ref="H16:H17"/>
    <mergeCell ref="H18:H19"/>
    <mergeCell ref="H28:H29"/>
    <mergeCell ref="H30:H31"/>
    <mergeCell ref="D30:D31"/>
    <mergeCell ref="D28:D29"/>
    <mergeCell ref="D32:D33"/>
    <mergeCell ref="D26:D27"/>
    <mergeCell ref="C28:C29"/>
    <mergeCell ref="C30:C31"/>
    <mergeCell ref="C26:C27"/>
    <mergeCell ref="D24:D25"/>
    <mergeCell ref="C24:C25"/>
    <mergeCell ref="H36:H37"/>
    <mergeCell ref="D36:D37"/>
    <mergeCell ref="H32:H33"/>
    <mergeCell ref="H34:H35"/>
    <mergeCell ref="D34:D35"/>
    <mergeCell ref="H38:H39"/>
    <mergeCell ref="H40:H41"/>
    <mergeCell ref="H42:H43"/>
    <mergeCell ref="H44:H45"/>
    <mergeCell ref="H46:H47"/>
  </mergeCells>
  <phoneticPr fontId="3"/>
  <dataValidations count="5">
    <dataValidation type="list" allowBlank="1" showInputMessage="1" showErrorMessage="1" sqref="J19:M19 J15:M15 J21:M21 J23:M23 J25:M25 J27:M27 J29:M29 J31:M31 J33:M33 J35:M35 J37:M37 J39:M39 J41:M41 J43:M43 J45:M45 J47:M47 J17:M17" xr:uid="{00000000-0002-0000-0300-000000000000}">
      <formula1>"1,2,4,8,16"</formula1>
    </dataValidation>
    <dataValidation type="list" allowBlank="1" showInputMessage="1" showErrorMessage="1" sqref="J14:M14 L40:M40 L16:M16 L44:M44 L42:M42 L18:M18 L20:M20 L22:M22 L24:M24 L26:M26 L28:M28 L30:M30 L32:M32 L34:M34 L36:M36 L38:M38 L46:M46" xr:uid="{00000000-0002-0000-0300-000001000000}">
      <formula1>"80,100,120,130,140,150"</formula1>
    </dataValidation>
    <dataValidation type="list" allowBlank="1" showInputMessage="1" showErrorMessage="1" sqref="C16 C18 C20 C22 C24 C26 C28 C30 C32 C34 C36 C38 C40 C42 C44 C46" xr:uid="{00000000-0002-0000-0300-000002000000}">
      <formula1>"60,100,120,130,140,150,160"</formula1>
    </dataValidation>
    <dataValidation type="list" allowBlank="1" showInputMessage="1" showErrorMessage="1" sqref="J16:K16 J18:K18 J20:K20 J22:K22 J24:K24 J26:K26 J28:K28 J30:K30 J32:K32 J34:K34 J36:K36 J38:K38 J40:K40 J42:K42 J44:K44 J46:K46" xr:uid="{00000000-0002-0000-0300-000003000000}">
      <formula1>"60,80,100,120,130,140,150,160"</formula1>
    </dataValidation>
    <dataValidation type="list" allowBlank="1" showInputMessage="1" showErrorMessage="1" sqref="B16 B18 B20 B22 B24 B26 B28 B30 B32 B34 B36 B38 B40 B42 B44 B46" xr:uid="{00000000-0002-0000-0300-000004000000}">
      <formula1>"混合ダブルス"</formula1>
    </dataValidation>
  </dataValidations>
  <printOptions horizontalCentered="1"/>
  <pageMargins left="0.59055118110236227" right="0.19685039370078741" top="0.39370078740157483" bottom="0.39370078740157483" header="0.51181102362204722" footer="0.51181102362204722"/>
  <pageSetup paperSize="9" scale="90" orientation="portrait" blackAndWhite="1" horizontalDpi="4294967294"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1参加申込書</vt:lpstr>
      <vt:lpstr>2団体戦参加申込書</vt:lpstr>
      <vt:lpstr>3シングルス参加申込書</vt:lpstr>
      <vt:lpstr>4ダブルス参加申込書</vt:lpstr>
      <vt:lpstr>'1参加申込書'!Print_Area</vt:lpstr>
      <vt:lpstr>'2団体戦参加申込書'!Print_Area</vt:lpstr>
      <vt:lpstr>'3シングルス参加申込書'!Print_Area</vt:lpstr>
      <vt:lpstr>'4ダブルス参加申込書'!Print_Area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メインユーザー</dc:creator>
  <cp:lastModifiedBy>伝 半澤</cp:lastModifiedBy>
  <cp:lastPrinted>2026-03-13T00:14:10Z</cp:lastPrinted>
  <dcterms:created xsi:type="dcterms:W3CDTF">2004-04-23T12:21:45Z</dcterms:created>
  <dcterms:modified xsi:type="dcterms:W3CDTF">2026-05-19T12:51:26Z</dcterms:modified>
</cp:coreProperties>
</file>